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ofeeva.sy\Desktop\Прайс-лист\04 апреля 2025\"/>
    </mc:Choice>
  </mc:AlternateContent>
  <bookViews>
    <workbookView xWindow="0" yWindow="0" windowWidth="28800" windowHeight="12300"/>
  </bookViews>
  <sheets>
    <sheet name="Все циклы" sheetId="9" r:id="rId1"/>
  </sheets>
  <definedNames>
    <definedName name="_xlnm._FilterDatabase" localSheetId="0" hidden="1">'Все циклы'!$A$7:$Q$1670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04" i="9" l="1"/>
  <c r="O1524" i="9"/>
  <c r="O1476" i="9"/>
  <c r="O1471" i="9"/>
  <c r="O1462" i="9"/>
  <c r="O1451" i="9"/>
  <c r="O1447" i="9"/>
  <c r="O1429" i="9"/>
  <c r="O1424" i="9"/>
  <c r="O1403" i="9"/>
  <c r="O1402" i="9"/>
  <c r="O1400" i="9"/>
  <c r="O1394" i="9"/>
  <c r="O1393" i="9"/>
  <c r="O1383" i="9"/>
  <c r="O1362" i="9"/>
  <c r="O1346" i="9"/>
  <c r="O1334" i="9"/>
  <c r="O1326" i="9"/>
  <c r="O1310" i="9"/>
  <c r="O1305" i="9"/>
  <c r="O1292" i="9"/>
  <c r="O1280" i="9"/>
  <c r="O1274" i="9"/>
  <c r="O1265" i="9"/>
  <c r="O1183" i="9"/>
  <c r="O1162" i="9"/>
  <c r="O1152" i="9"/>
  <c r="O1151" i="9"/>
  <c r="O1145" i="9"/>
  <c r="O1144" i="9"/>
  <c r="O1140" i="9"/>
  <c r="O1137" i="9"/>
  <c r="O1133" i="9"/>
  <c r="O1121" i="9"/>
  <c r="O1058" i="9"/>
  <c r="O1057" i="9"/>
  <c r="O91" i="9"/>
  <c r="O77" i="9"/>
  <c r="O63" i="9"/>
  <c r="O60" i="9"/>
  <c r="O57" i="9"/>
  <c r="O36" i="9"/>
  <c r="O29" i="9"/>
  <c r="O23" i="9"/>
  <c r="O22" i="9"/>
  <c r="O16" i="9"/>
  <c r="O15" i="9"/>
  <c r="N960" i="9" l="1"/>
  <c r="O960" i="9" s="1"/>
  <c r="H960" i="9"/>
  <c r="H1506" i="9"/>
  <c r="N1506" i="9" l="1"/>
  <c r="O1506" i="9" s="1"/>
  <c r="H1507" i="9"/>
  <c r="N961" i="9"/>
  <c r="O961" i="9" s="1"/>
  <c r="H961" i="9"/>
  <c r="H615" i="9"/>
  <c r="N607" i="9"/>
  <c r="O607" i="9" s="1"/>
  <c r="H607" i="9"/>
  <c r="N595" i="9"/>
  <c r="O595" i="9" s="1"/>
  <c r="H595" i="9"/>
  <c r="N864" i="9"/>
  <c r="O864" i="9" s="1"/>
  <c r="H864" i="9"/>
  <c r="N841" i="9"/>
  <c r="O841" i="9" s="1"/>
  <c r="H841" i="9"/>
  <c r="H830" i="9"/>
  <c r="H771" i="9"/>
  <c r="H190" i="9"/>
  <c r="P189" i="9"/>
  <c r="N189" i="9"/>
  <c r="O189" i="9" s="1"/>
  <c r="H189" i="9"/>
  <c r="H690" i="9"/>
  <c r="N200" i="9"/>
  <c r="O200" i="9" s="1"/>
  <c r="H200" i="9"/>
  <c r="P1164" i="9"/>
  <c r="N1164" i="9"/>
  <c r="O1164" i="9" s="1"/>
  <c r="H1164" i="9"/>
  <c r="N133" i="9"/>
  <c r="O133" i="9" s="1"/>
  <c r="H133" i="9"/>
  <c r="N703" i="9"/>
  <c r="O703" i="9" s="1"/>
  <c r="H703" i="9"/>
  <c r="N679" i="9"/>
  <c r="O679" i="9" s="1"/>
  <c r="H679" i="9"/>
  <c r="H334" i="9"/>
  <c r="N1324" i="9"/>
  <c r="O1324" i="9" s="1"/>
  <c r="H1324" i="9"/>
  <c r="P1510" i="9"/>
  <c r="N1510" i="9"/>
  <c r="O1510" i="9" s="1"/>
  <c r="H1510" i="9"/>
  <c r="N1345" i="9"/>
  <c r="O1345" i="9" s="1"/>
  <c r="H1345" i="9"/>
  <c r="H1446" i="9"/>
  <c r="N1507" i="9" l="1"/>
  <c r="O1507" i="9" s="1"/>
  <c r="N615" i="9"/>
  <c r="O615" i="9" s="1"/>
  <c r="N830" i="9"/>
  <c r="O830" i="9" s="1"/>
  <c r="N771" i="9"/>
  <c r="O771" i="9" s="1"/>
  <c r="N190" i="9"/>
  <c r="O190" i="9" s="1"/>
  <c r="N690" i="9"/>
  <c r="O690" i="9" s="1"/>
  <c r="N334" i="9"/>
  <c r="O334" i="9" s="1"/>
  <c r="N1446" i="9"/>
  <c r="O1446" i="9" s="1"/>
  <c r="N229" i="9"/>
  <c r="O229" i="9" s="1"/>
  <c r="H229" i="9"/>
  <c r="H308" i="9"/>
  <c r="H296" i="9"/>
  <c r="N292" i="9"/>
  <c r="O292" i="9" s="1"/>
  <c r="H292" i="9"/>
  <c r="N291" i="9"/>
  <c r="O291" i="9" s="1"/>
  <c r="H291" i="9"/>
  <c r="N290" i="9"/>
  <c r="O290" i="9" s="1"/>
  <c r="H290" i="9"/>
  <c r="H289" i="9"/>
  <c r="N283" i="9"/>
  <c r="O283" i="9" s="1"/>
  <c r="H283" i="9"/>
  <c r="H262" i="9"/>
  <c r="H245" i="9"/>
  <c r="N308" i="9" l="1"/>
  <c r="O308" i="9" s="1"/>
  <c r="N296" i="9"/>
  <c r="O296" i="9" s="1"/>
  <c r="N289" i="9"/>
  <c r="O289" i="9" s="1"/>
  <c r="N262" i="9"/>
  <c r="O262" i="9" s="1"/>
  <c r="N245" i="9"/>
  <c r="O245" i="9" s="1"/>
  <c r="N453" i="9"/>
  <c r="P1172" i="9"/>
  <c r="N1172" i="9"/>
  <c r="O1172" i="9" s="1"/>
  <c r="H1172" i="9"/>
  <c r="P1165" i="9"/>
  <c r="N1165" i="9"/>
  <c r="O1165" i="9" s="1"/>
  <c r="H1165" i="9"/>
  <c r="H1166" i="9"/>
  <c r="P1166" i="9"/>
  <c r="P1156" i="9"/>
  <c r="N1156" i="9"/>
  <c r="O1156" i="9" s="1"/>
  <c r="H1156" i="9"/>
  <c r="H666" i="9"/>
  <c r="N666" i="9"/>
  <c r="O666" i="9" s="1"/>
  <c r="N1166" i="9" l="1"/>
  <c r="O1166" i="9" s="1"/>
  <c r="N1216" i="9"/>
  <c r="O1216" i="9" s="1"/>
  <c r="H1216" i="9"/>
  <c r="H632" i="9" l="1"/>
  <c r="N632" i="9" l="1"/>
  <c r="O632" i="9" s="1"/>
  <c r="H952" i="9" l="1"/>
  <c r="N952" i="9" l="1"/>
  <c r="O952" i="9" s="1"/>
  <c r="N1325" i="9"/>
  <c r="O1325" i="9" s="1"/>
  <c r="H1325" i="9"/>
  <c r="H1379" i="9"/>
  <c r="N1379" i="9" l="1"/>
  <c r="O1379" i="9" s="1"/>
  <c r="N90" i="9" l="1"/>
  <c r="O90" i="9" s="1"/>
  <c r="N89" i="9"/>
  <c r="O89" i="9" s="1"/>
  <c r="N88" i="9"/>
  <c r="O88" i="9" s="1"/>
  <c r="N87" i="9"/>
  <c r="O87" i="9" s="1"/>
  <c r="N86" i="9"/>
  <c r="O86" i="9" s="1"/>
  <c r="N85" i="9"/>
  <c r="O85" i="9" s="1"/>
  <c r="N83" i="9"/>
  <c r="O83" i="9" s="1"/>
  <c r="N81" i="9"/>
  <c r="O81" i="9" s="1"/>
  <c r="N80" i="9"/>
  <c r="O80" i="9" s="1"/>
  <c r="N78" i="9"/>
  <c r="O78" i="9" s="1"/>
  <c r="N73" i="9"/>
  <c r="O73" i="9" s="1"/>
  <c r="N72" i="9"/>
  <c r="O72" i="9" s="1"/>
  <c r="N71" i="9"/>
  <c r="O71" i="9" s="1"/>
  <c r="N70" i="9"/>
  <c r="O70" i="9" s="1"/>
  <c r="N68" i="9"/>
  <c r="O68" i="9" s="1"/>
  <c r="N67" i="9"/>
  <c r="O67" i="9" s="1"/>
  <c r="N66" i="9"/>
  <c r="O66" i="9" s="1"/>
  <c r="N65" i="9"/>
  <c r="O65" i="9" s="1"/>
  <c r="N62" i="9"/>
  <c r="O62" i="9" s="1"/>
  <c r="N59" i="9"/>
  <c r="O59" i="9" s="1"/>
  <c r="N56" i="9"/>
  <c r="O56" i="9" s="1"/>
  <c r="N53" i="9"/>
  <c r="O53" i="9" s="1"/>
  <c r="N52" i="9"/>
  <c r="O52" i="9" s="1"/>
  <c r="N48" i="9"/>
  <c r="O48" i="9" s="1"/>
  <c r="N47" i="9"/>
  <c r="O47" i="9" s="1"/>
  <c r="N46" i="9"/>
  <c r="O46" i="9" s="1"/>
  <c r="N44" i="9"/>
  <c r="O44" i="9" s="1"/>
  <c r="N43" i="9"/>
  <c r="O43" i="9" s="1"/>
  <c r="N42" i="9"/>
  <c r="O42" i="9" s="1"/>
  <c r="N41" i="9"/>
  <c r="O41" i="9" s="1"/>
  <c r="N39" i="9"/>
  <c r="O39" i="9" s="1"/>
  <c r="N38" i="9"/>
  <c r="O38" i="9" s="1"/>
  <c r="N33" i="9"/>
  <c r="O33" i="9" s="1"/>
  <c r="N32" i="9"/>
  <c r="O32" i="9" s="1"/>
  <c r="N31" i="9"/>
  <c r="O31" i="9" s="1"/>
  <c r="N28" i="9"/>
  <c r="O28" i="9" s="1"/>
  <c r="N27" i="9"/>
  <c r="O27" i="9" s="1"/>
  <c r="N26" i="9"/>
  <c r="O26" i="9" s="1"/>
  <c r="N24" i="9"/>
  <c r="O24" i="9" s="1"/>
  <c r="N21" i="9"/>
  <c r="O21" i="9" s="1"/>
  <c r="N20" i="9"/>
  <c r="O20" i="9" s="1"/>
  <c r="N55" i="9"/>
  <c r="O55" i="9" s="1"/>
  <c r="N51" i="9"/>
  <c r="O51" i="9" s="1"/>
  <c r="N76" i="9" l="1"/>
  <c r="O76" i="9" s="1"/>
  <c r="N75" i="9"/>
  <c r="O75" i="9" s="1"/>
  <c r="N50" i="9" l="1"/>
  <c r="O50" i="9" s="1"/>
  <c r="N128" i="9" l="1"/>
  <c r="O128" i="9" s="1"/>
  <c r="N125" i="9"/>
  <c r="O125" i="9" s="1"/>
  <c r="N121" i="9"/>
  <c r="O121" i="9" s="1"/>
  <c r="N120" i="9"/>
  <c r="O120" i="9" s="1"/>
  <c r="N119" i="9"/>
  <c r="O119" i="9" s="1"/>
  <c r="N118" i="9"/>
  <c r="O118" i="9" s="1"/>
  <c r="N117" i="9"/>
  <c r="O117" i="9" s="1"/>
  <c r="N115" i="9"/>
  <c r="O115" i="9" s="1"/>
  <c r="N112" i="9"/>
  <c r="O112" i="9" s="1"/>
  <c r="N111" i="9"/>
  <c r="O111" i="9" s="1"/>
  <c r="N110" i="9"/>
  <c r="O110" i="9" s="1"/>
  <c r="N109" i="9"/>
  <c r="O109" i="9" s="1"/>
  <c r="N105" i="9"/>
  <c r="O105" i="9" s="1"/>
  <c r="N104" i="9"/>
  <c r="O104" i="9" s="1"/>
  <c r="N103" i="9"/>
  <c r="O103" i="9" s="1"/>
  <c r="N102" i="9"/>
  <c r="O102" i="9" s="1"/>
  <c r="N100" i="9"/>
  <c r="O100" i="9" s="1"/>
  <c r="N99" i="9"/>
  <c r="O99" i="9" s="1"/>
  <c r="N98" i="9"/>
  <c r="O98" i="9" s="1"/>
  <c r="N94" i="9"/>
  <c r="O94" i="9" s="1"/>
  <c r="N19" i="9"/>
  <c r="O19" i="9" s="1"/>
  <c r="N14" i="9"/>
  <c r="O14" i="9" s="1"/>
  <c r="N13" i="9"/>
  <c r="O13" i="9" s="1"/>
  <c r="N12" i="9"/>
  <c r="O12" i="9" s="1"/>
  <c r="N422" i="9"/>
  <c r="N346" i="9"/>
  <c r="N130" i="9"/>
  <c r="O130" i="9" s="1"/>
  <c r="N129" i="9"/>
  <c r="O129" i="9" s="1"/>
  <c r="N127" i="9"/>
  <c r="O127" i="9" s="1"/>
  <c r="N126" i="9"/>
  <c r="O126" i="9" s="1"/>
  <c r="N124" i="9"/>
  <c r="O124" i="9" s="1"/>
  <c r="N123" i="9"/>
  <c r="O123" i="9" s="1"/>
  <c r="N122" i="9"/>
  <c r="O122" i="9" s="1"/>
  <c r="N116" i="9"/>
  <c r="O116" i="9" s="1"/>
  <c r="N114" i="9"/>
  <c r="O114" i="9" s="1"/>
  <c r="N113" i="9"/>
  <c r="O113" i="9" s="1"/>
  <c r="N108" i="9"/>
  <c r="O108" i="9" s="1"/>
  <c r="N107" i="9"/>
  <c r="O107" i="9" s="1"/>
  <c r="N106" i="9"/>
  <c r="O106" i="9" s="1"/>
  <c r="N101" i="9"/>
  <c r="O101" i="9" s="1"/>
  <c r="N97" i="9"/>
  <c r="O97" i="9" s="1"/>
  <c r="N96" i="9"/>
  <c r="O96" i="9" s="1"/>
  <c r="N95" i="9"/>
  <c r="O95" i="9" s="1"/>
  <c r="N93" i="9"/>
  <c r="O93" i="9" s="1"/>
  <c r="N74" i="9"/>
  <c r="O74" i="9" s="1"/>
  <c r="N69" i="9"/>
  <c r="O69" i="9" s="1"/>
  <c r="N35" i="9"/>
  <c r="O35" i="9" s="1"/>
  <c r="N34" i="9"/>
  <c r="O34" i="9" s="1"/>
  <c r="N17" i="9"/>
  <c r="O17" i="9" s="1"/>
  <c r="H421" i="9" l="1"/>
  <c r="H821" i="9"/>
  <c r="N1184" i="9"/>
  <c r="O1184" i="9" s="1"/>
  <c r="H1184" i="9"/>
  <c r="N421" i="9" l="1"/>
  <c r="O421" i="9" s="1"/>
  <c r="N821" i="9"/>
  <c r="O821" i="9" s="1"/>
  <c r="H1242" i="9"/>
  <c r="H1019" i="9"/>
  <c r="H534" i="9"/>
  <c r="N1242" i="9" l="1"/>
  <c r="O1242" i="9" s="1"/>
  <c r="N1019" i="9"/>
  <c r="O1019" i="9" s="1"/>
  <c r="N534" i="9"/>
  <c r="O534" i="9" s="1"/>
  <c r="N1327" i="9"/>
  <c r="O1327" i="9" s="1"/>
  <c r="H1327" i="9"/>
  <c r="P1666" i="9" l="1"/>
  <c r="H1666" i="9"/>
  <c r="P1665" i="9"/>
  <c r="H1665" i="9"/>
  <c r="P1664" i="9"/>
  <c r="N1664" i="9"/>
  <c r="O1664" i="9" s="1"/>
  <c r="H1664" i="9"/>
  <c r="P1663" i="9"/>
  <c r="H1663" i="9"/>
  <c r="P1662" i="9"/>
  <c r="N1662" i="9"/>
  <c r="O1662" i="9" s="1"/>
  <c r="H1662" i="9"/>
  <c r="P1661" i="9"/>
  <c r="N1661" i="9"/>
  <c r="O1661" i="9" s="1"/>
  <c r="H1661" i="9"/>
  <c r="P1660" i="9"/>
  <c r="H1660" i="9"/>
  <c r="P1659" i="9"/>
  <c r="H1659" i="9"/>
  <c r="P1658" i="9"/>
  <c r="H1658" i="9"/>
  <c r="P1657" i="9"/>
  <c r="H1657" i="9"/>
  <c r="P1656" i="9"/>
  <c r="H1656" i="9"/>
  <c r="P1655" i="9"/>
  <c r="H1655" i="9"/>
  <c r="P1654" i="9"/>
  <c r="H1654" i="9"/>
  <c r="P1653" i="9"/>
  <c r="H1653" i="9"/>
  <c r="P1652" i="9"/>
  <c r="H1652" i="9"/>
  <c r="P1651" i="9"/>
  <c r="H1651" i="9"/>
  <c r="P1650" i="9"/>
  <c r="N1650" i="9"/>
  <c r="O1650" i="9" s="1"/>
  <c r="H1650" i="9"/>
  <c r="P1649" i="9"/>
  <c r="N1649" i="9"/>
  <c r="O1649" i="9" s="1"/>
  <c r="H1649" i="9"/>
  <c r="P1648" i="9"/>
  <c r="N1648" i="9"/>
  <c r="O1648" i="9" s="1"/>
  <c r="H1648" i="9"/>
  <c r="P1647" i="9"/>
  <c r="H1647" i="9"/>
  <c r="P1646" i="9"/>
  <c r="N1646" i="9"/>
  <c r="O1646" i="9" s="1"/>
  <c r="H1646" i="9"/>
  <c r="P1645" i="9"/>
  <c r="H1645" i="9"/>
  <c r="P1644" i="9"/>
  <c r="H1644" i="9"/>
  <c r="P1643" i="9"/>
  <c r="H1643" i="9"/>
  <c r="P1642" i="9"/>
  <c r="H1642" i="9"/>
  <c r="P1641" i="9"/>
  <c r="H1641" i="9"/>
  <c r="P1640" i="9"/>
  <c r="N1640" i="9"/>
  <c r="O1640" i="9" s="1"/>
  <c r="H1640" i="9"/>
  <c r="P1639" i="9"/>
  <c r="N1639" i="9"/>
  <c r="O1639" i="9" s="1"/>
  <c r="H1639" i="9"/>
  <c r="P1638" i="9"/>
  <c r="N1638" i="9"/>
  <c r="O1638" i="9" s="1"/>
  <c r="H1638" i="9"/>
  <c r="H1637" i="9"/>
  <c r="N1636" i="9"/>
  <c r="O1636" i="9" s="1"/>
  <c r="H1636" i="9"/>
  <c r="P1635" i="9"/>
  <c r="H1635" i="9"/>
  <c r="P1634" i="9"/>
  <c r="N1634" i="9"/>
  <c r="O1634" i="9" s="1"/>
  <c r="H1634" i="9"/>
  <c r="P1633" i="9"/>
  <c r="H1633" i="9"/>
  <c r="P1632" i="9"/>
  <c r="H1632" i="9"/>
  <c r="P1631" i="9"/>
  <c r="N1631" i="9"/>
  <c r="O1631" i="9" s="1"/>
  <c r="H1631" i="9"/>
  <c r="P1630" i="9"/>
  <c r="N1630" i="9"/>
  <c r="O1630" i="9" s="1"/>
  <c r="H1630" i="9"/>
  <c r="P1629" i="9"/>
  <c r="H1629" i="9"/>
  <c r="P1628" i="9"/>
  <c r="N1628" i="9"/>
  <c r="O1628" i="9" s="1"/>
  <c r="H1628" i="9"/>
  <c r="P1627" i="9"/>
  <c r="N1627" i="9"/>
  <c r="O1627" i="9" s="1"/>
  <c r="H1627" i="9"/>
  <c r="P1626" i="9"/>
  <c r="H1626" i="9"/>
  <c r="P1625" i="9"/>
  <c r="H1625" i="9"/>
  <c r="P1624" i="9"/>
  <c r="H1624" i="9"/>
  <c r="P1623" i="9"/>
  <c r="N1623" i="9"/>
  <c r="O1623" i="9" s="1"/>
  <c r="H1623" i="9"/>
  <c r="P1622" i="9"/>
  <c r="N1622" i="9"/>
  <c r="O1622" i="9" s="1"/>
  <c r="H1622" i="9"/>
  <c r="P1621" i="9"/>
  <c r="H1621" i="9"/>
  <c r="P1620" i="9"/>
  <c r="H1620" i="9"/>
  <c r="P1619" i="9"/>
  <c r="N1619" i="9"/>
  <c r="O1619" i="9" s="1"/>
  <c r="H1619" i="9"/>
  <c r="P1618" i="9"/>
  <c r="H1618" i="9"/>
  <c r="P1617" i="9"/>
  <c r="H1617" i="9"/>
  <c r="P1616" i="9"/>
  <c r="N1616" i="9"/>
  <c r="O1616" i="9" s="1"/>
  <c r="H1616" i="9"/>
  <c r="P1615" i="9"/>
  <c r="H1615" i="9"/>
  <c r="P1614" i="9"/>
  <c r="N1614" i="9"/>
  <c r="O1614" i="9" s="1"/>
  <c r="H1614" i="9"/>
  <c r="P1613" i="9"/>
  <c r="H1613" i="9"/>
  <c r="P1612" i="9"/>
  <c r="N1612" i="9"/>
  <c r="O1612" i="9" s="1"/>
  <c r="H1612" i="9"/>
  <c r="P1611" i="9"/>
  <c r="H1611" i="9"/>
  <c r="P1610" i="9"/>
  <c r="N1610" i="9"/>
  <c r="O1610" i="9" s="1"/>
  <c r="H1610" i="9"/>
  <c r="P1609" i="9"/>
  <c r="H1609" i="9"/>
  <c r="P1608" i="9"/>
  <c r="H1608" i="9"/>
  <c r="P1607" i="9"/>
  <c r="N1607" i="9"/>
  <c r="O1607" i="9" s="1"/>
  <c r="H1607" i="9"/>
  <c r="P1606" i="9"/>
  <c r="N1606" i="9"/>
  <c r="O1606" i="9" s="1"/>
  <c r="H1606" i="9"/>
  <c r="P1605" i="9"/>
  <c r="N1605" i="9"/>
  <c r="O1605" i="9" s="1"/>
  <c r="H1605" i="9"/>
  <c r="P1604" i="9"/>
  <c r="H1604" i="9"/>
  <c r="P1603" i="9"/>
  <c r="H1603" i="9"/>
  <c r="P1602" i="9"/>
  <c r="N1602" i="9"/>
  <c r="O1602" i="9" s="1"/>
  <c r="H1602" i="9"/>
  <c r="P1601" i="9"/>
  <c r="N1601" i="9"/>
  <c r="O1601" i="9" s="1"/>
  <c r="H1601" i="9"/>
  <c r="P1600" i="9"/>
  <c r="H1600" i="9"/>
  <c r="P1599" i="9"/>
  <c r="H1599" i="9"/>
  <c r="P1598" i="9"/>
  <c r="H1598" i="9"/>
  <c r="P1597" i="9"/>
  <c r="N1597" i="9"/>
  <c r="O1597" i="9" s="1"/>
  <c r="H1597" i="9"/>
  <c r="H1596" i="9"/>
  <c r="H1595" i="9"/>
  <c r="H1594" i="9"/>
  <c r="P1593" i="9"/>
  <c r="H1593" i="9"/>
  <c r="P1592" i="9"/>
  <c r="N1592" i="9"/>
  <c r="O1592" i="9" s="1"/>
  <c r="H1592" i="9"/>
  <c r="P1591" i="9"/>
  <c r="N1591" i="9"/>
  <c r="O1591" i="9" s="1"/>
  <c r="H1591" i="9"/>
  <c r="P1590" i="9"/>
  <c r="H1590" i="9"/>
  <c r="P1589" i="9"/>
  <c r="H1589" i="9"/>
  <c r="P1588" i="9"/>
  <c r="N1588" i="9"/>
  <c r="O1588" i="9" s="1"/>
  <c r="H1588" i="9"/>
  <c r="P1587" i="9"/>
  <c r="N1587" i="9"/>
  <c r="O1587" i="9" s="1"/>
  <c r="H1587" i="9"/>
  <c r="P1586" i="9"/>
  <c r="H1586" i="9"/>
  <c r="P1585" i="9"/>
  <c r="N1585" i="9"/>
  <c r="O1585" i="9" s="1"/>
  <c r="H1585" i="9"/>
  <c r="P1584" i="9"/>
  <c r="N1584" i="9"/>
  <c r="O1584" i="9" s="1"/>
  <c r="H1584" i="9"/>
  <c r="P1583" i="9"/>
  <c r="N1583" i="9"/>
  <c r="O1583" i="9" s="1"/>
  <c r="H1583" i="9"/>
  <c r="P1582" i="9"/>
  <c r="H1582" i="9"/>
  <c r="P1581" i="9"/>
  <c r="H1581" i="9"/>
  <c r="P1580" i="9"/>
  <c r="H1580" i="9"/>
  <c r="H1579" i="9"/>
  <c r="H1578" i="9"/>
  <c r="P1577" i="9"/>
  <c r="H1577" i="9"/>
  <c r="P1576" i="9"/>
  <c r="H1576" i="9"/>
  <c r="H1575" i="9"/>
  <c r="P1574" i="9"/>
  <c r="N1574" i="9"/>
  <c r="O1574" i="9" s="1"/>
  <c r="H1574" i="9"/>
  <c r="P1573" i="9"/>
  <c r="H1573" i="9"/>
  <c r="P1572" i="9"/>
  <c r="H1572" i="9"/>
  <c r="P1571" i="9"/>
  <c r="N1571" i="9"/>
  <c r="O1571" i="9" s="1"/>
  <c r="H1571" i="9"/>
  <c r="P1570" i="9"/>
  <c r="N1570" i="9"/>
  <c r="O1570" i="9" s="1"/>
  <c r="H1570" i="9"/>
  <c r="P1569" i="9"/>
  <c r="H1569" i="9"/>
  <c r="P1568" i="9"/>
  <c r="N1568" i="9"/>
  <c r="O1568" i="9" s="1"/>
  <c r="H1568" i="9"/>
  <c r="P1567" i="9"/>
  <c r="H1567" i="9"/>
  <c r="H1566" i="9"/>
  <c r="H1565" i="9"/>
  <c r="P1564" i="9"/>
  <c r="N1564" i="9"/>
  <c r="O1564" i="9" s="1"/>
  <c r="H1564" i="9"/>
  <c r="P1563" i="9"/>
  <c r="H1563" i="9"/>
  <c r="H1562" i="9"/>
  <c r="H1561" i="9"/>
  <c r="N1560" i="9"/>
  <c r="O1560" i="9" s="1"/>
  <c r="H1560" i="9"/>
  <c r="P1559" i="9"/>
  <c r="H1559" i="9"/>
  <c r="P1558" i="9"/>
  <c r="H1558" i="9"/>
  <c r="P1557" i="9"/>
  <c r="H1557" i="9"/>
  <c r="P1556" i="9"/>
  <c r="H1556" i="9"/>
  <c r="P1555" i="9"/>
  <c r="H1555" i="9"/>
  <c r="P1554" i="9"/>
  <c r="N1554" i="9"/>
  <c r="O1554" i="9" s="1"/>
  <c r="H1554" i="9"/>
  <c r="H1553" i="9"/>
  <c r="H1552" i="9"/>
  <c r="H1551" i="9"/>
  <c r="P1550" i="9"/>
  <c r="H1550" i="9"/>
  <c r="P1549" i="9"/>
  <c r="H1549" i="9"/>
  <c r="P1548" i="9"/>
  <c r="N1548" i="9"/>
  <c r="O1548" i="9" s="1"/>
  <c r="H1548" i="9"/>
  <c r="P1547" i="9"/>
  <c r="H1547" i="9"/>
  <c r="P1546" i="9"/>
  <c r="H1546" i="9"/>
  <c r="P1545" i="9"/>
  <c r="H1545" i="9"/>
  <c r="N1544" i="9"/>
  <c r="O1544" i="9" s="1"/>
  <c r="H1544" i="9"/>
  <c r="H1543" i="9"/>
  <c r="P1542" i="9"/>
  <c r="N1542" i="9"/>
  <c r="O1542" i="9" s="1"/>
  <c r="H1542" i="9"/>
  <c r="P1541" i="9"/>
  <c r="H1541" i="9"/>
  <c r="N1540" i="9"/>
  <c r="O1540" i="9" s="1"/>
  <c r="H1540" i="9"/>
  <c r="N1539" i="9"/>
  <c r="O1539" i="9" s="1"/>
  <c r="H1539" i="9"/>
  <c r="N1538" i="9"/>
  <c r="O1538" i="9" s="1"/>
  <c r="H1538" i="9"/>
  <c r="P1537" i="9"/>
  <c r="H1537" i="9"/>
  <c r="P1536" i="9"/>
  <c r="H1536" i="9"/>
  <c r="P1535" i="9"/>
  <c r="H1535" i="9"/>
  <c r="P1534" i="9"/>
  <c r="H1534" i="9"/>
  <c r="P1533" i="9"/>
  <c r="H1533" i="9"/>
  <c r="P1532" i="9"/>
  <c r="H1532" i="9"/>
  <c r="P1531" i="9"/>
  <c r="N1531" i="9"/>
  <c r="O1531" i="9" s="1"/>
  <c r="H1531" i="9"/>
  <c r="P1530" i="9"/>
  <c r="N1530" i="9"/>
  <c r="O1530" i="9" s="1"/>
  <c r="H1530" i="9"/>
  <c r="P1529" i="9"/>
  <c r="H1529" i="9"/>
  <c r="P1528" i="9"/>
  <c r="H1528" i="9"/>
  <c r="P1527" i="9"/>
  <c r="N1527" i="9"/>
  <c r="O1527" i="9" s="1"/>
  <c r="H1527" i="9"/>
  <c r="P1526" i="9"/>
  <c r="H1526" i="9"/>
  <c r="P1525" i="9"/>
  <c r="N1525" i="9"/>
  <c r="O1525" i="9" s="1"/>
  <c r="H1525" i="9"/>
  <c r="P1524" i="9"/>
  <c r="H1524" i="9"/>
  <c r="P1523" i="9"/>
  <c r="H1523" i="9"/>
  <c r="P1522" i="9"/>
  <c r="H1522" i="9"/>
  <c r="P1521" i="9"/>
  <c r="H1521" i="9"/>
  <c r="P1520" i="9"/>
  <c r="H1520" i="9"/>
  <c r="P1519" i="9"/>
  <c r="H1519" i="9"/>
  <c r="P1518" i="9"/>
  <c r="N1518" i="9"/>
  <c r="O1518" i="9" s="1"/>
  <c r="H1518" i="9"/>
  <c r="P1517" i="9"/>
  <c r="H1517" i="9"/>
  <c r="P1516" i="9"/>
  <c r="H1516" i="9"/>
  <c r="P1515" i="9"/>
  <c r="H1515" i="9"/>
  <c r="P1514" i="9"/>
  <c r="N1514" i="9"/>
  <c r="O1514" i="9" s="1"/>
  <c r="H1514" i="9"/>
  <c r="H1513" i="9"/>
  <c r="P1512" i="9"/>
  <c r="N1512" i="9"/>
  <c r="O1512" i="9" s="1"/>
  <c r="H1512" i="9"/>
  <c r="H1511" i="9"/>
  <c r="P1509" i="9"/>
  <c r="H1509" i="9"/>
  <c r="P1508" i="9"/>
  <c r="H1508" i="9"/>
  <c r="P1505" i="9"/>
  <c r="N1505" i="9"/>
  <c r="O1505" i="9" s="1"/>
  <c r="H1505" i="9"/>
  <c r="P1504" i="9"/>
  <c r="N1504" i="9"/>
  <c r="O1504" i="9" s="1"/>
  <c r="H1504" i="9"/>
  <c r="P1503" i="9"/>
  <c r="H1503" i="9"/>
  <c r="P1502" i="9"/>
  <c r="H1502" i="9"/>
  <c r="P1501" i="9"/>
  <c r="N1501" i="9"/>
  <c r="O1501" i="9" s="1"/>
  <c r="H1501" i="9"/>
  <c r="P1500" i="9"/>
  <c r="H1500" i="9"/>
  <c r="P1499" i="9"/>
  <c r="N1499" i="9"/>
  <c r="O1499" i="9" s="1"/>
  <c r="H1499" i="9"/>
  <c r="P1498" i="9"/>
  <c r="H1498" i="9"/>
  <c r="P1497" i="9"/>
  <c r="N1497" i="9"/>
  <c r="O1497" i="9" s="1"/>
  <c r="H1497" i="9"/>
  <c r="P1496" i="9"/>
  <c r="H1496" i="9"/>
  <c r="P1495" i="9"/>
  <c r="H1495" i="9"/>
  <c r="P1494" i="9"/>
  <c r="H1494" i="9"/>
  <c r="P1493" i="9"/>
  <c r="H1493" i="9"/>
  <c r="P1492" i="9"/>
  <c r="H1492" i="9"/>
  <c r="P1491" i="9"/>
  <c r="N1491" i="9"/>
  <c r="O1491" i="9" s="1"/>
  <c r="H1491" i="9"/>
  <c r="P1490" i="9"/>
  <c r="N1490" i="9"/>
  <c r="O1490" i="9" s="1"/>
  <c r="H1490" i="9"/>
  <c r="P1489" i="9"/>
  <c r="H1489" i="9"/>
  <c r="P1488" i="9"/>
  <c r="N1488" i="9"/>
  <c r="O1488" i="9" s="1"/>
  <c r="H1488" i="9"/>
  <c r="P1487" i="9"/>
  <c r="H1487" i="9"/>
  <c r="P1486" i="9"/>
  <c r="H1486" i="9"/>
  <c r="P1485" i="9"/>
  <c r="H1485" i="9"/>
  <c r="P1484" i="9"/>
  <c r="H1484" i="9"/>
  <c r="P1483" i="9"/>
  <c r="H1483" i="9"/>
  <c r="P1482" i="9"/>
  <c r="N1482" i="9"/>
  <c r="O1482" i="9" s="1"/>
  <c r="H1482" i="9"/>
  <c r="P1481" i="9"/>
  <c r="N1481" i="9"/>
  <c r="O1481" i="9" s="1"/>
  <c r="H1481" i="9"/>
  <c r="P1480" i="9"/>
  <c r="N1480" i="9"/>
  <c r="O1480" i="9" s="1"/>
  <c r="H1480" i="9"/>
  <c r="P1479" i="9"/>
  <c r="N1479" i="9"/>
  <c r="O1479" i="9" s="1"/>
  <c r="H1479" i="9"/>
  <c r="P1478" i="9"/>
  <c r="N1478" i="9"/>
  <c r="O1478" i="9" s="1"/>
  <c r="H1478" i="9"/>
  <c r="P1477" i="9"/>
  <c r="H1477" i="9"/>
  <c r="P1476" i="9"/>
  <c r="H1476" i="9"/>
  <c r="P1475" i="9"/>
  <c r="H1475" i="9"/>
  <c r="P1474" i="9"/>
  <c r="H1474" i="9"/>
  <c r="P1473" i="9"/>
  <c r="H1473" i="9"/>
  <c r="P1472" i="9"/>
  <c r="N1472" i="9"/>
  <c r="O1472" i="9" s="1"/>
  <c r="H1472" i="9"/>
  <c r="P1471" i="9"/>
  <c r="H1471" i="9"/>
  <c r="P1470" i="9"/>
  <c r="N1470" i="9"/>
  <c r="O1470" i="9" s="1"/>
  <c r="H1470" i="9"/>
  <c r="P1469" i="9"/>
  <c r="H1469" i="9"/>
  <c r="P1468" i="9"/>
  <c r="H1468" i="9"/>
  <c r="P1467" i="9"/>
  <c r="N1467" i="9"/>
  <c r="O1467" i="9" s="1"/>
  <c r="H1467" i="9"/>
  <c r="P1466" i="9"/>
  <c r="H1466" i="9"/>
  <c r="P1465" i="9"/>
  <c r="H1465" i="9"/>
  <c r="P1464" i="9"/>
  <c r="H1464" i="9"/>
  <c r="P1463" i="9"/>
  <c r="N1463" i="9"/>
  <c r="O1463" i="9" s="1"/>
  <c r="H1463" i="9"/>
  <c r="P1462" i="9"/>
  <c r="H1462" i="9"/>
  <c r="P1461" i="9"/>
  <c r="H1461" i="9"/>
  <c r="P1460" i="9"/>
  <c r="H1460" i="9"/>
  <c r="P1459" i="9"/>
  <c r="H1459" i="9"/>
  <c r="P1458" i="9"/>
  <c r="H1458" i="9"/>
  <c r="P1457" i="9"/>
  <c r="H1457" i="9"/>
  <c r="N1456" i="9"/>
  <c r="O1456" i="9" s="1"/>
  <c r="H1456" i="9"/>
  <c r="P1455" i="9"/>
  <c r="N1455" i="9"/>
  <c r="O1455" i="9" s="1"/>
  <c r="H1455" i="9"/>
  <c r="P1454" i="9"/>
  <c r="H1454" i="9"/>
  <c r="P1453" i="9"/>
  <c r="H1453" i="9"/>
  <c r="P1452" i="9"/>
  <c r="N1452" i="9"/>
  <c r="O1452" i="9" s="1"/>
  <c r="H1452" i="9"/>
  <c r="P1451" i="9"/>
  <c r="H1451" i="9"/>
  <c r="P1450" i="9"/>
  <c r="H1450" i="9"/>
  <c r="P1449" i="9"/>
  <c r="H1449" i="9"/>
  <c r="P1448" i="9"/>
  <c r="H1448" i="9"/>
  <c r="P1447" i="9"/>
  <c r="H1447" i="9"/>
  <c r="P1445" i="9"/>
  <c r="H1445" i="9"/>
  <c r="P1444" i="9"/>
  <c r="H1444" i="9"/>
  <c r="P1443" i="9"/>
  <c r="N1443" i="9"/>
  <c r="O1443" i="9" s="1"/>
  <c r="H1443" i="9"/>
  <c r="P1442" i="9"/>
  <c r="N1442" i="9"/>
  <c r="O1442" i="9" s="1"/>
  <c r="H1442" i="9"/>
  <c r="P1441" i="9"/>
  <c r="H1441" i="9"/>
  <c r="P1440" i="9"/>
  <c r="N1440" i="9"/>
  <c r="O1440" i="9" s="1"/>
  <c r="H1440" i="9"/>
  <c r="P1439" i="9"/>
  <c r="H1439" i="9"/>
  <c r="P1438" i="9"/>
  <c r="N1438" i="9"/>
  <c r="O1438" i="9" s="1"/>
  <c r="H1438" i="9"/>
  <c r="N1437" i="9"/>
  <c r="O1437" i="9" s="1"/>
  <c r="H1437" i="9"/>
  <c r="P1436" i="9"/>
  <c r="H1436" i="9"/>
  <c r="P1435" i="9"/>
  <c r="N1435" i="9"/>
  <c r="O1435" i="9" s="1"/>
  <c r="H1435" i="9"/>
  <c r="P1434" i="9"/>
  <c r="N1434" i="9"/>
  <c r="O1434" i="9" s="1"/>
  <c r="H1434" i="9"/>
  <c r="P1433" i="9"/>
  <c r="H1433" i="9"/>
  <c r="P1432" i="9"/>
  <c r="H1432" i="9"/>
  <c r="P1431" i="9"/>
  <c r="H1431" i="9"/>
  <c r="P1430" i="9"/>
  <c r="H1430" i="9"/>
  <c r="P1429" i="9"/>
  <c r="H1429" i="9"/>
  <c r="N1428" i="9"/>
  <c r="O1428" i="9" s="1"/>
  <c r="H1428" i="9"/>
  <c r="P1427" i="9"/>
  <c r="H1427" i="9"/>
  <c r="P1426" i="9"/>
  <c r="H1426" i="9"/>
  <c r="P1425" i="9"/>
  <c r="H1425" i="9"/>
  <c r="P1424" i="9"/>
  <c r="H1424" i="9"/>
  <c r="P1423" i="9"/>
  <c r="N1423" i="9"/>
  <c r="O1423" i="9" s="1"/>
  <c r="H1423" i="9"/>
  <c r="P1422" i="9"/>
  <c r="H1422" i="9"/>
  <c r="P1421" i="9"/>
  <c r="N1421" i="9"/>
  <c r="O1421" i="9" s="1"/>
  <c r="H1421" i="9"/>
  <c r="P1420" i="9"/>
  <c r="N1420" i="9"/>
  <c r="O1420" i="9" s="1"/>
  <c r="H1420" i="9"/>
  <c r="P1419" i="9"/>
  <c r="H1419" i="9"/>
  <c r="P1418" i="9"/>
  <c r="H1418" i="9"/>
  <c r="H1417" i="9"/>
  <c r="P1416" i="9"/>
  <c r="H1416" i="9"/>
  <c r="P1415" i="9"/>
  <c r="H1415" i="9"/>
  <c r="P1414" i="9"/>
  <c r="N1414" i="9"/>
  <c r="O1414" i="9" s="1"/>
  <c r="H1414" i="9"/>
  <c r="P1413" i="9"/>
  <c r="N1413" i="9"/>
  <c r="O1413" i="9" s="1"/>
  <c r="H1413" i="9"/>
  <c r="P1412" i="9"/>
  <c r="H1412" i="9"/>
  <c r="P1411" i="9"/>
  <c r="N1411" i="9"/>
  <c r="O1411" i="9" s="1"/>
  <c r="H1411" i="9"/>
  <c r="P1410" i="9"/>
  <c r="N1410" i="9"/>
  <c r="O1410" i="9" s="1"/>
  <c r="H1410" i="9"/>
  <c r="P1409" i="9"/>
  <c r="H1409" i="9"/>
  <c r="P1408" i="9"/>
  <c r="H1408" i="9"/>
  <c r="P1407" i="9"/>
  <c r="H1407" i="9"/>
  <c r="P1406" i="9"/>
  <c r="H1406" i="9"/>
  <c r="P1405" i="9"/>
  <c r="N1405" i="9"/>
  <c r="O1405" i="9" s="1"/>
  <c r="H1405" i="9"/>
  <c r="P1404" i="9"/>
  <c r="N1404" i="9"/>
  <c r="O1404" i="9" s="1"/>
  <c r="H1404" i="9"/>
  <c r="P1403" i="9"/>
  <c r="H1403" i="9"/>
  <c r="P1402" i="9"/>
  <c r="H1402" i="9"/>
  <c r="P1401" i="9"/>
  <c r="N1401" i="9"/>
  <c r="O1401" i="9" s="1"/>
  <c r="H1401" i="9"/>
  <c r="P1400" i="9"/>
  <c r="H1400" i="9"/>
  <c r="P1399" i="9"/>
  <c r="N1399" i="9"/>
  <c r="O1399" i="9" s="1"/>
  <c r="H1399" i="9"/>
  <c r="P1398" i="9"/>
  <c r="H1398" i="9"/>
  <c r="P1397" i="9"/>
  <c r="N1397" i="9"/>
  <c r="O1397" i="9" s="1"/>
  <c r="H1397" i="9"/>
  <c r="P1396" i="9"/>
  <c r="N1396" i="9"/>
  <c r="O1396" i="9" s="1"/>
  <c r="H1396" i="9"/>
  <c r="P1395" i="9"/>
  <c r="N1395" i="9"/>
  <c r="O1395" i="9" s="1"/>
  <c r="H1395" i="9"/>
  <c r="P1394" i="9"/>
  <c r="H1394" i="9"/>
  <c r="P1393" i="9"/>
  <c r="H1393" i="9"/>
  <c r="P1392" i="9"/>
  <c r="H1392" i="9"/>
  <c r="P1391" i="9"/>
  <c r="N1391" i="9"/>
  <c r="O1391" i="9" s="1"/>
  <c r="H1391" i="9"/>
  <c r="P1390" i="9"/>
  <c r="H1390" i="9"/>
  <c r="P1389" i="9"/>
  <c r="N1389" i="9"/>
  <c r="O1389" i="9" s="1"/>
  <c r="H1389" i="9"/>
  <c r="P1388" i="9"/>
  <c r="H1388" i="9"/>
  <c r="P1387" i="9"/>
  <c r="N1387" i="9"/>
  <c r="O1387" i="9" s="1"/>
  <c r="H1387" i="9"/>
  <c r="P1386" i="9"/>
  <c r="H1386" i="9"/>
  <c r="P1385" i="9"/>
  <c r="N1385" i="9"/>
  <c r="O1385" i="9" s="1"/>
  <c r="H1385" i="9"/>
  <c r="P1384" i="9"/>
  <c r="N1384" i="9"/>
  <c r="O1384" i="9" s="1"/>
  <c r="H1384" i="9"/>
  <c r="P1383" i="9"/>
  <c r="H1383" i="9"/>
  <c r="P1382" i="9"/>
  <c r="N1382" i="9"/>
  <c r="O1382" i="9" s="1"/>
  <c r="H1382" i="9"/>
  <c r="P1381" i="9"/>
  <c r="H1381" i="9"/>
  <c r="N1380" i="9"/>
  <c r="O1380" i="9" s="1"/>
  <c r="H1380" i="9"/>
  <c r="P1378" i="9"/>
  <c r="H1378" i="9"/>
  <c r="P1377" i="9"/>
  <c r="N1377" i="9"/>
  <c r="O1377" i="9" s="1"/>
  <c r="H1377" i="9"/>
  <c r="P1376" i="9"/>
  <c r="N1376" i="9"/>
  <c r="O1376" i="9" s="1"/>
  <c r="H1376" i="9"/>
  <c r="P1375" i="9"/>
  <c r="N1375" i="9"/>
  <c r="O1375" i="9" s="1"/>
  <c r="H1375" i="9"/>
  <c r="P1374" i="9"/>
  <c r="N1374" i="9"/>
  <c r="O1374" i="9" s="1"/>
  <c r="H1374" i="9"/>
  <c r="P1373" i="9"/>
  <c r="N1373" i="9"/>
  <c r="O1373" i="9" s="1"/>
  <c r="H1373" i="9"/>
  <c r="P1372" i="9"/>
  <c r="H1372" i="9"/>
  <c r="P1371" i="9"/>
  <c r="H1371" i="9"/>
  <c r="P1370" i="9"/>
  <c r="N1370" i="9"/>
  <c r="O1370" i="9" s="1"/>
  <c r="H1370" i="9"/>
  <c r="P1369" i="9"/>
  <c r="H1369" i="9"/>
  <c r="P1368" i="9"/>
  <c r="N1368" i="9"/>
  <c r="O1368" i="9" s="1"/>
  <c r="H1368" i="9"/>
  <c r="N1367" i="9"/>
  <c r="O1367" i="9" s="1"/>
  <c r="H1367" i="9"/>
  <c r="N1366" i="9"/>
  <c r="O1366" i="9" s="1"/>
  <c r="H1366" i="9"/>
  <c r="P1365" i="9"/>
  <c r="N1365" i="9"/>
  <c r="O1365" i="9" s="1"/>
  <c r="H1365" i="9"/>
  <c r="P1364" i="9"/>
  <c r="H1364" i="9"/>
  <c r="P1363" i="9"/>
  <c r="N1363" i="9"/>
  <c r="O1363" i="9" s="1"/>
  <c r="H1363" i="9"/>
  <c r="P1362" i="9"/>
  <c r="H1362" i="9"/>
  <c r="P1361" i="9"/>
  <c r="N1361" i="9"/>
  <c r="O1361" i="9" s="1"/>
  <c r="H1361" i="9"/>
  <c r="P1360" i="9"/>
  <c r="N1360" i="9"/>
  <c r="O1360" i="9" s="1"/>
  <c r="H1360" i="9"/>
  <c r="P1359" i="9"/>
  <c r="N1359" i="9"/>
  <c r="O1359" i="9" s="1"/>
  <c r="H1359" i="9"/>
  <c r="P1358" i="9"/>
  <c r="H1358" i="9"/>
  <c r="P1357" i="9"/>
  <c r="H1357" i="9"/>
  <c r="P1356" i="9"/>
  <c r="N1356" i="9"/>
  <c r="O1356" i="9" s="1"/>
  <c r="H1356" i="9"/>
  <c r="P1355" i="9"/>
  <c r="N1355" i="9"/>
  <c r="O1355" i="9" s="1"/>
  <c r="H1355" i="9"/>
  <c r="P1354" i="9"/>
  <c r="N1354" i="9"/>
  <c r="O1354" i="9" s="1"/>
  <c r="H1354" i="9"/>
  <c r="P1353" i="9"/>
  <c r="H1353" i="9"/>
  <c r="P1352" i="9"/>
  <c r="N1352" i="9"/>
  <c r="O1352" i="9" s="1"/>
  <c r="H1352" i="9"/>
  <c r="P1351" i="9"/>
  <c r="N1351" i="9"/>
  <c r="O1351" i="9" s="1"/>
  <c r="H1351" i="9"/>
  <c r="P1350" i="9"/>
  <c r="N1350" i="9"/>
  <c r="O1350" i="9" s="1"/>
  <c r="H1350" i="9"/>
  <c r="P1349" i="9"/>
  <c r="H1349" i="9"/>
  <c r="P1348" i="9"/>
  <c r="N1348" i="9"/>
  <c r="O1348" i="9" s="1"/>
  <c r="H1348" i="9"/>
  <c r="P1347" i="9"/>
  <c r="N1347" i="9"/>
  <c r="O1347" i="9" s="1"/>
  <c r="H1347" i="9"/>
  <c r="P1346" i="9"/>
  <c r="H1346" i="9"/>
  <c r="P1344" i="9"/>
  <c r="N1344" i="9"/>
  <c r="O1344" i="9" s="1"/>
  <c r="H1344" i="9"/>
  <c r="P1343" i="9"/>
  <c r="H1343" i="9"/>
  <c r="P1342" i="9"/>
  <c r="H1342" i="9"/>
  <c r="P1341" i="9"/>
  <c r="N1341" i="9"/>
  <c r="O1341" i="9" s="1"/>
  <c r="H1341" i="9"/>
  <c r="P1340" i="9"/>
  <c r="H1340" i="9"/>
  <c r="P1339" i="9"/>
  <c r="N1339" i="9"/>
  <c r="O1339" i="9" s="1"/>
  <c r="H1339" i="9"/>
  <c r="P1338" i="9"/>
  <c r="N1338" i="9"/>
  <c r="O1338" i="9" s="1"/>
  <c r="H1338" i="9"/>
  <c r="P1337" i="9"/>
  <c r="N1337" i="9"/>
  <c r="O1337" i="9" s="1"/>
  <c r="H1337" i="9"/>
  <c r="P1336" i="9"/>
  <c r="H1336" i="9"/>
  <c r="P1335" i="9"/>
  <c r="N1335" i="9"/>
  <c r="O1335" i="9" s="1"/>
  <c r="H1335" i="9"/>
  <c r="P1334" i="9"/>
  <c r="H1334" i="9"/>
  <c r="P1333" i="9"/>
  <c r="H1333" i="9"/>
  <c r="P1332" i="9"/>
  <c r="H1332" i="9"/>
  <c r="P1331" i="9"/>
  <c r="N1331" i="9"/>
  <c r="O1331" i="9" s="1"/>
  <c r="H1331" i="9"/>
  <c r="P1330" i="9"/>
  <c r="H1330" i="9"/>
  <c r="P1329" i="9"/>
  <c r="H1329" i="9"/>
  <c r="P1328" i="9"/>
  <c r="N1328" i="9"/>
  <c r="O1328" i="9" s="1"/>
  <c r="H1328" i="9"/>
  <c r="P1326" i="9"/>
  <c r="H1326" i="9"/>
  <c r="P1323" i="9"/>
  <c r="H1323" i="9"/>
  <c r="P1322" i="9"/>
  <c r="N1322" i="9"/>
  <c r="O1322" i="9" s="1"/>
  <c r="H1322" i="9"/>
  <c r="P1321" i="9"/>
  <c r="H1321" i="9"/>
  <c r="P1320" i="9"/>
  <c r="H1320" i="9"/>
  <c r="P1319" i="9"/>
  <c r="N1319" i="9"/>
  <c r="O1319" i="9" s="1"/>
  <c r="H1319" i="9"/>
  <c r="P1318" i="9"/>
  <c r="N1318" i="9"/>
  <c r="O1318" i="9" s="1"/>
  <c r="H1318" i="9"/>
  <c r="P1317" i="9"/>
  <c r="H1317" i="9"/>
  <c r="P1316" i="9"/>
  <c r="N1316" i="9"/>
  <c r="O1316" i="9" s="1"/>
  <c r="H1316" i="9"/>
  <c r="P1315" i="9"/>
  <c r="N1315" i="9"/>
  <c r="O1315" i="9" s="1"/>
  <c r="H1315" i="9"/>
  <c r="P1314" i="9"/>
  <c r="H1314" i="9"/>
  <c r="P1313" i="9"/>
  <c r="N1313" i="9"/>
  <c r="O1313" i="9" s="1"/>
  <c r="H1313" i="9"/>
  <c r="P1312" i="9"/>
  <c r="N1312" i="9"/>
  <c r="O1312" i="9" s="1"/>
  <c r="H1312" i="9"/>
  <c r="P1311" i="9"/>
  <c r="N1311" i="9"/>
  <c r="O1311" i="9" s="1"/>
  <c r="H1311" i="9"/>
  <c r="P1310" i="9"/>
  <c r="H1310" i="9"/>
  <c r="P1309" i="9"/>
  <c r="N1309" i="9"/>
  <c r="O1309" i="9" s="1"/>
  <c r="H1309" i="9"/>
  <c r="P1308" i="9"/>
  <c r="H1308" i="9"/>
  <c r="P1307" i="9"/>
  <c r="N1307" i="9"/>
  <c r="O1307" i="9" s="1"/>
  <c r="H1307" i="9"/>
  <c r="P1306" i="9"/>
  <c r="N1306" i="9"/>
  <c r="O1306" i="9" s="1"/>
  <c r="H1306" i="9"/>
  <c r="P1305" i="9"/>
  <c r="H1305" i="9"/>
  <c r="P1304" i="9"/>
  <c r="H1304" i="9"/>
  <c r="P1303" i="9"/>
  <c r="H1303" i="9"/>
  <c r="P1302" i="9"/>
  <c r="H1302" i="9"/>
  <c r="P1301" i="9"/>
  <c r="N1301" i="9"/>
  <c r="O1301" i="9" s="1"/>
  <c r="H1301" i="9"/>
  <c r="P1300" i="9"/>
  <c r="N1300" i="9"/>
  <c r="O1300" i="9" s="1"/>
  <c r="H1300" i="9"/>
  <c r="P1299" i="9"/>
  <c r="N1299" i="9"/>
  <c r="O1299" i="9" s="1"/>
  <c r="H1299" i="9"/>
  <c r="P1298" i="9"/>
  <c r="N1298" i="9"/>
  <c r="O1298" i="9" s="1"/>
  <c r="H1298" i="9"/>
  <c r="P1297" i="9"/>
  <c r="H1297" i="9"/>
  <c r="P1296" i="9"/>
  <c r="N1296" i="9"/>
  <c r="O1296" i="9" s="1"/>
  <c r="H1296" i="9"/>
  <c r="P1295" i="9"/>
  <c r="N1295" i="9"/>
  <c r="O1295" i="9" s="1"/>
  <c r="H1295" i="9"/>
  <c r="P1294" i="9"/>
  <c r="H1294" i="9"/>
  <c r="P1293" i="9"/>
  <c r="H1293" i="9"/>
  <c r="P1292" i="9"/>
  <c r="H1292" i="9"/>
  <c r="P1291" i="9"/>
  <c r="N1291" i="9"/>
  <c r="O1291" i="9" s="1"/>
  <c r="H1291" i="9"/>
  <c r="P1290" i="9"/>
  <c r="N1290" i="9"/>
  <c r="O1290" i="9" s="1"/>
  <c r="H1290" i="9"/>
  <c r="P1289" i="9"/>
  <c r="N1289" i="9"/>
  <c r="O1289" i="9" s="1"/>
  <c r="H1289" i="9"/>
  <c r="P1288" i="9"/>
  <c r="H1288" i="9"/>
  <c r="P1287" i="9"/>
  <c r="H1287" i="9"/>
  <c r="P1286" i="9"/>
  <c r="N1286" i="9"/>
  <c r="O1286" i="9" s="1"/>
  <c r="H1286" i="9"/>
  <c r="P1285" i="9"/>
  <c r="H1285" i="9"/>
  <c r="P1284" i="9"/>
  <c r="N1284" i="9"/>
  <c r="O1284" i="9" s="1"/>
  <c r="H1284" i="9"/>
  <c r="P1283" i="9"/>
  <c r="H1283" i="9"/>
  <c r="P1282" i="9"/>
  <c r="N1282" i="9"/>
  <c r="O1282" i="9" s="1"/>
  <c r="H1282" i="9"/>
  <c r="P1281" i="9"/>
  <c r="H1281" i="9"/>
  <c r="P1280" i="9"/>
  <c r="H1280" i="9"/>
  <c r="P1279" i="9"/>
  <c r="N1279" i="9"/>
  <c r="O1279" i="9" s="1"/>
  <c r="H1279" i="9"/>
  <c r="P1278" i="9"/>
  <c r="N1278" i="9"/>
  <c r="O1278" i="9" s="1"/>
  <c r="H1278" i="9"/>
  <c r="P1277" i="9"/>
  <c r="N1277" i="9"/>
  <c r="O1277" i="9" s="1"/>
  <c r="H1277" i="9"/>
  <c r="P1276" i="9"/>
  <c r="N1276" i="9"/>
  <c r="O1276" i="9" s="1"/>
  <c r="H1276" i="9"/>
  <c r="P1275" i="9"/>
  <c r="H1275" i="9"/>
  <c r="P1274" i="9"/>
  <c r="H1274" i="9"/>
  <c r="P1273" i="9"/>
  <c r="H1273" i="9"/>
  <c r="P1272" i="9"/>
  <c r="H1272" i="9"/>
  <c r="P1271" i="9"/>
  <c r="N1271" i="9"/>
  <c r="O1271" i="9" s="1"/>
  <c r="H1271" i="9"/>
  <c r="P1270" i="9"/>
  <c r="N1270" i="9"/>
  <c r="O1270" i="9" s="1"/>
  <c r="H1270" i="9"/>
  <c r="P1269" i="9"/>
  <c r="N1269" i="9"/>
  <c r="O1269" i="9" s="1"/>
  <c r="H1269" i="9"/>
  <c r="P1268" i="9"/>
  <c r="N1268" i="9"/>
  <c r="O1268" i="9" s="1"/>
  <c r="H1268" i="9"/>
  <c r="P1267" i="9"/>
  <c r="H1267" i="9"/>
  <c r="P1266" i="9"/>
  <c r="N1266" i="9"/>
  <c r="O1266" i="9" s="1"/>
  <c r="H1266" i="9"/>
  <c r="P1265" i="9"/>
  <c r="H1265" i="9"/>
  <c r="P1264" i="9"/>
  <c r="N1264" i="9"/>
  <c r="O1264" i="9" s="1"/>
  <c r="H1264" i="9"/>
  <c r="P1263" i="9"/>
  <c r="H1263" i="9"/>
  <c r="P1262" i="9"/>
  <c r="H1262" i="9"/>
  <c r="P1261" i="9"/>
  <c r="N1261" i="9"/>
  <c r="O1261" i="9" s="1"/>
  <c r="H1261" i="9"/>
  <c r="P1260" i="9"/>
  <c r="H1260" i="9"/>
  <c r="P1259" i="9"/>
  <c r="N1259" i="9"/>
  <c r="O1259" i="9" s="1"/>
  <c r="H1259" i="9"/>
  <c r="P1258" i="9"/>
  <c r="N1258" i="9"/>
  <c r="O1258" i="9" s="1"/>
  <c r="H1258" i="9"/>
  <c r="P1257" i="9"/>
  <c r="N1257" i="9"/>
  <c r="O1257" i="9" s="1"/>
  <c r="H1257" i="9"/>
  <c r="P1256" i="9"/>
  <c r="N1256" i="9"/>
  <c r="O1256" i="9" s="1"/>
  <c r="H1256" i="9"/>
  <c r="P1255" i="9"/>
  <c r="H1255" i="9"/>
  <c r="P1254" i="9"/>
  <c r="N1254" i="9"/>
  <c r="O1254" i="9" s="1"/>
  <c r="H1254" i="9"/>
  <c r="P1253" i="9"/>
  <c r="H1253" i="9"/>
  <c r="P1252" i="9"/>
  <c r="H1252" i="9"/>
  <c r="P1251" i="9"/>
  <c r="H1251" i="9"/>
  <c r="P1250" i="9"/>
  <c r="N1250" i="9"/>
  <c r="O1250" i="9" s="1"/>
  <c r="H1250" i="9"/>
  <c r="P1249" i="9"/>
  <c r="H1249" i="9"/>
  <c r="P1248" i="9"/>
  <c r="H1248" i="9"/>
  <c r="P1247" i="9"/>
  <c r="H1247" i="9"/>
  <c r="P1246" i="9"/>
  <c r="N1246" i="9"/>
  <c r="O1246" i="9" s="1"/>
  <c r="H1246" i="9"/>
  <c r="P1245" i="9"/>
  <c r="N1245" i="9"/>
  <c r="O1245" i="9" s="1"/>
  <c r="H1245" i="9"/>
  <c r="P1244" i="9"/>
  <c r="N1244" i="9"/>
  <c r="O1244" i="9" s="1"/>
  <c r="H1244" i="9"/>
  <c r="P1243" i="9"/>
  <c r="N1243" i="9"/>
  <c r="O1243" i="9" s="1"/>
  <c r="H1243" i="9"/>
  <c r="P1241" i="9"/>
  <c r="N1241" i="9"/>
  <c r="O1241" i="9" s="1"/>
  <c r="H1241" i="9"/>
  <c r="P1240" i="9"/>
  <c r="H1240" i="9"/>
  <c r="P1239" i="9"/>
  <c r="N1239" i="9"/>
  <c r="O1239" i="9" s="1"/>
  <c r="H1239" i="9"/>
  <c r="P1238" i="9"/>
  <c r="H1238" i="9"/>
  <c r="P1237" i="9"/>
  <c r="N1237" i="9"/>
  <c r="O1237" i="9" s="1"/>
  <c r="H1237" i="9"/>
  <c r="P1236" i="9"/>
  <c r="N1236" i="9"/>
  <c r="O1236" i="9" s="1"/>
  <c r="H1236" i="9"/>
  <c r="P1235" i="9"/>
  <c r="N1235" i="9"/>
  <c r="O1235" i="9" s="1"/>
  <c r="H1235" i="9"/>
  <c r="P1234" i="9"/>
  <c r="H1234" i="9"/>
  <c r="P1233" i="9"/>
  <c r="H1233" i="9"/>
  <c r="P1232" i="9"/>
  <c r="N1232" i="9"/>
  <c r="O1232" i="9" s="1"/>
  <c r="H1232" i="9"/>
  <c r="P1231" i="9"/>
  <c r="N1231" i="9"/>
  <c r="O1231" i="9" s="1"/>
  <c r="H1231" i="9"/>
  <c r="H1230" i="9"/>
  <c r="P1229" i="9"/>
  <c r="H1229" i="9"/>
  <c r="P1228" i="9"/>
  <c r="N1228" i="9"/>
  <c r="O1228" i="9" s="1"/>
  <c r="H1228" i="9"/>
  <c r="P1227" i="9"/>
  <c r="H1227" i="9"/>
  <c r="H1226" i="9"/>
  <c r="P1225" i="9"/>
  <c r="N1225" i="9"/>
  <c r="O1225" i="9" s="1"/>
  <c r="H1225" i="9"/>
  <c r="P1224" i="9"/>
  <c r="H1224" i="9"/>
  <c r="P1223" i="9"/>
  <c r="H1223" i="9"/>
  <c r="P1222" i="9"/>
  <c r="H1222" i="9"/>
  <c r="P1221" i="9"/>
  <c r="N1221" i="9"/>
  <c r="O1221" i="9" s="1"/>
  <c r="H1221" i="9"/>
  <c r="P1220" i="9"/>
  <c r="N1220" i="9"/>
  <c r="O1220" i="9" s="1"/>
  <c r="H1220" i="9"/>
  <c r="P1219" i="9"/>
  <c r="H1219" i="9"/>
  <c r="P1218" i="9"/>
  <c r="N1218" i="9"/>
  <c r="O1218" i="9" s="1"/>
  <c r="H1218" i="9"/>
  <c r="P1217" i="9"/>
  <c r="N1217" i="9"/>
  <c r="O1217" i="9" s="1"/>
  <c r="H1217" i="9"/>
  <c r="P1215" i="9"/>
  <c r="H1215" i="9"/>
  <c r="P1214" i="9"/>
  <c r="H1214" i="9"/>
  <c r="P1213" i="9"/>
  <c r="N1213" i="9"/>
  <c r="O1213" i="9" s="1"/>
  <c r="H1213" i="9"/>
  <c r="P1212" i="9"/>
  <c r="H1212" i="9"/>
  <c r="P1211" i="9"/>
  <c r="H1211" i="9"/>
  <c r="P1210" i="9"/>
  <c r="H1210" i="9"/>
  <c r="P1209" i="9"/>
  <c r="N1209" i="9"/>
  <c r="O1209" i="9" s="1"/>
  <c r="H1209" i="9"/>
  <c r="P1208" i="9"/>
  <c r="N1208" i="9"/>
  <c r="O1208" i="9" s="1"/>
  <c r="H1208" i="9"/>
  <c r="P1207" i="9"/>
  <c r="N1207" i="9"/>
  <c r="O1207" i="9" s="1"/>
  <c r="H1207" i="9"/>
  <c r="P1206" i="9"/>
  <c r="H1206" i="9"/>
  <c r="P1205" i="9"/>
  <c r="H1205" i="9"/>
  <c r="P1204" i="9"/>
  <c r="N1204" i="9"/>
  <c r="O1204" i="9" s="1"/>
  <c r="H1204" i="9"/>
  <c r="P1203" i="9"/>
  <c r="H1203" i="9"/>
  <c r="P1202" i="9"/>
  <c r="N1202" i="9"/>
  <c r="O1202" i="9" s="1"/>
  <c r="H1202" i="9"/>
  <c r="P1201" i="9"/>
  <c r="N1201" i="9"/>
  <c r="O1201" i="9" s="1"/>
  <c r="H1201" i="9"/>
  <c r="P1200" i="9"/>
  <c r="H1200" i="9"/>
  <c r="P1199" i="9"/>
  <c r="H1199" i="9"/>
  <c r="P1198" i="9"/>
  <c r="N1198" i="9"/>
  <c r="O1198" i="9" s="1"/>
  <c r="H1198" i="9"/>
  <c r="P1197" i="9"/>
  <c r="H1197" i="9"/>
  <c r="P1196" i="9"/>
  <c r="N1196" i="9"/>
  <c r="O1196" i="9" s="1"/>
  <c r="H1196" i="9"/>
  <c r="P1195" i="9"/>
  <c r="N1195" i="9"/>
  <c r="O1195" i="9" s="1"/>
  <c r="H1195" i="9"/>
  <c r="P1194" i="9"/>
  <c r="N1194" i="9"/>
  <c r="O1194" i="9" s="1"/>
  <c r="H1194" i="9"/>
  <c r="P1193" i="9"/>
  <c r="N1193" i="9"/>
  <c r="O1193" i="9" s="1"/>
  <c r="H1193" i="9"/>
  <c r="P1192" i="9"/>
  <c r="N1192" i="9"/>
  <c r="O1192" i="9" s="1"/>
  <c r="H1192" i="9"/>
  <c r="P1191" i="9"/>
  <c r="N1191" i="9"/>
  <c r="O1191" i="9" s="1"/>
  <c r="H1191" i="9"/>
  <c r="P1190" i="9"/>
  <c r="N1190" i="9"/>
  <c r="O1190" i="9" s="1"/>
  <c r="H1190" i="9"/>
  <c r="P1189" i="9"/>
  <c r="N1189" i="9"/>
  <c r="O1189" i="9" s="1"/>
  <c r="H1189" i="9"/>
  <c r="P1188" i="9"/>
  <c r="N1188" i="9"/>
  <c r="O1188" i="9" s="1"/>
  <c r="H1188" i="9"/>
  <c r="P1187" i="9"/>
  <c r="N1187" i="9"/>
  <c r="O1187" i="9" s="1"/>
  <c r="H1187" i="9"/>
  <c r="P1186" i="9"/>
  <c r="H1186" i="9"/>
  <c r="P1185" i="9"/>
  <c r="N1185" i="9"/>
  <c r="O1185" i="9" s="1"/>
  <c r="H1185" i="9"/>
  <c r="P1183" i="9"/>
  <c r="H1183" i="9"/>
  <c r="N1182" i="9"/>
  <c r="O1182" i="9" s="1"/>
  <c r="H1182" i="9"/>
  <c r="P1181" i="9"/>
  <c r="N1181" i="9"/>
  <c r="O1181" i="9" s="1"/>
  <c r="H1181" i="9"/>
  <c r="P1180" i="9"/>
  <c r="N1180" i="9"/>
  <c r="O1180" i="9" s="1"/>
  <c r="H1180" i="9"/>
  <c r="P1179" i="9"/>
  <c r="N1179" i="9"/>
  <c r="O1179" i="9" s="1"/>
  <c r="H1179" i="9"/>
  <c r="P1178" i="9"/>
  <c r="N1178" i="9"/>
  <c r="O1178" i="9" s="1"/>
  <c r="H1178" i="9"/>
  <c r="P1177" i="9"/>
  <c r="N1177" i="9"/>
  <c r="O1177" i="9" s="1"/>
  <c r="H1177" i="9"/>
  <c r="N1176" i="9"/>
  <c r="O1176" i="9" s="1"/>
  <c r="H1176" i="9"/>
  <c r="N1175" i="9"/>
  <c r="O1175" i="9" s="1"/>
  <c r="H1175" i="9"/>
  <c r="P1174" i="9"/>
  <c r="H1174" i="9"/>
  <c r="P1173" i="9"/>
  <c r="N1173" i="9"/>
  <c r="O1173" i="9" s="1"/>
  <c r="H1173" i="9"/>
  <c r="P1171" i="9"/>
  <c r="N1171" i="9"/>
  <c r="O1171" i="9" s="1"/>
  <c r="H1171" i="9"/>
  <c r="P1170" i="9"/>
  <c r="N1170" i="9"/>
  <c r="O1170" i="9" s="1"/>
  <c r="H1170" i="9"/>
  <c r="P1169" i="9"/>
  <c r="N1169" i="9"/>
  <c r="O1169" i="9" s="1"/>
  <c r="H1169" i="9"/>
  <c r="P1168" i="9"/>
  <c r="N1168" i="9"/>
  <c r="O1168" i="9" s="1"/>
  <c r="H1168" i="9"/>
  <c r="P1167" i="9"/>
  <c r="H1167" i="9"/>
  <c r="P1163" i="9"/>
  <c r="N1163" i="9"/>
  <c r="O1163" i="9" s="1"/>
  <c r="H1163" i="9"/>
  <c r="P1162" i="9"/>
  <c r="H1162" i="9"/>
  <c r="P1161" i="9"/>
  <c r="N1161" i="9"/>
  <c r="O1161" i="9" s="1"/>
  <c r="H1161" i="9"/>
  <c r="P1160" i="9"/>
  <c r="N1160" i="9"/>
  <c r="O1160" i="9" s="1"/>
  <c r="H1160" i="9"/>
  <c r="P1159" i="9"/>
  <c r="H1159" i="9"/>
  <c r="P1158" i="9"/>
  <c r="N1158" i="9"/>
  <c r="O1158" i="9" s="1"/>
  <c r="H1158" i="9"/>
  <c r="P1157" i="9"/>
  <c r="N1157" i="9"/>
  <c r="O1157" i="9" s="1"/>
  <c r="H1157" i="9"/>
  <c r="P1155" i="9"/>
  <c r="N1155" i="9"/>
  <c r="O1155" i="9" s="1"/>
  <c r="H1155" i="9"/>
  <c r="P1154" i="9"/>
  <c r="N1154" i="9"/>
  <c r="O1154" i="9" s="1"/>
  <c r="H1154" i="9"/>
  <c r="P1153" i="9"/>
  <c r="H1153" i="9"/>
  <c r="P1152" i="9"/>
  <c r="H1152" i="9"/>
  <c r="P1151" i="9"/>
  <c r="H1151" i="9"/>
  <c r="P1150" i="9"/>
  <c r="H1150" i="9"/>
  <c r="P1149" i="9"/>
  <c r="N1149" i="9"/>
  <c r="O1149" i="9" s="1"/>
  <c r="H1149" i="9"/>
  <c r="P1148" i="9"/>
  <c r="H1148" i="9"/>
  <c r="P1147" i="9"/>
  <c r="N1147" i="9"/>
  <c r="O1147" i="9" s="1"/>
  <c r="H1147" i="9"/>
  <c r="P1146" i="9"/>
  <c r="N1146" i="9"/>
  <c r="O1146" i="9" s="1"/>
  <c r="H1146" i="9"/>
  <c r="P1145" i="9"/>
  <c r="H1145" i="9"/>
  <c r="P1144" i="9"/>
  <c r="H1144" i="9"/>
  <c r="P1143" i="9"/>
  <c r="N1143" i="9"/>
  <c r="O1143" i="9" s="1"/>
  <c r="H1143" i="9"/>
  <c r="P1142" i="9"/>
  <c r="N1142" i="9"/>
  <c r="O1142" i="9" s="1"/>
  <c r="H1142" i="9"/>
  <c r="P1141" i="9"/>
  <c r="N1141" i="9"/>
  <c r="O1141" i="9" s="1"/>
  <c r="H1141" i="9"/>
  <c r="P1140" i="9"/>
  <c r="H1140" i="9"/>
  <c r="P1139" i="9"/>
  <c r="N1139" i="9"/>
  <c r="O1139" i="9" s="1"/>
  <c r="H1139" i="9"/>
  <c r="P1138" i="9"/>
  <c r="N1138" i="9"/>
  <c r="O1138" i="9" s="1"/>
  <c r="H1138" i="9"/>
  <c r="P1137" i="9"/>
  <c r="H1137" i="9"/>
  <c r="P1136" i="9"/>
  <c r="H1136" i="9"/>
  <c r="N1135" i="9"/>
  <c r="O1135" i="9" s="1"/>
  <c r="H1135" i="9"/>
  <c r="P1134" i="9"/>
  <c r="H1134" i="9"/>
  <c r="P1133" i="9"/>
  <c r="H1133" i="9"/>
  <c r="P1132" i="9"/>
  <c r="H1132" i="9"/>
  <c r="P1131" i="9"/>
  <c r="N1131" i="9"/>
  <c r="O1131" i="9" s="1"/>
  <c r="H1131" i="9"/>
  <c r="P1130" i="9"/>
  <c r="N1130" i="9"/>
  <c r="O1130" i="9" s="1"/>
  <c r="H1130" i="9"/>
  <c r="P1129" i="9"/>
  <c r="H1129" i="9"/>
  <c r="P1128" i="9"/>
  <c r="H1128" i="9"/>
  <c r="P1127" i="9"/>
  <c r="N1127" i="9"/>
  <c r="O1127" i="9" s="1"/>
  <c r="H1127" i="9"/>
  <c r="P1126" i="9"/>
  <c r="N1126" i="9"/>
  <c r="O1126" i="9" s="1"/>
  <c r="H1126" i="9"/>
  <c r="P1125" i="9"/>
  <c r="N1125" i="9"/>
  <c r="O1125" i="9" s="1"/>
  <c r="H1125" i="9"/>
  <c r="P1124" i="9"/>
  <c r="H1124" i="9"/>
  <c r="P1123" i="9"/>
  <c r="H1123" i="9"/>
  <c r="P1122" i="9"/>
  <c r="H1122" i="9"/>
  <c r="P1121" i="9"/>
  <c r="H1121" i="9"/>
  <c r="P1120" i="9"/>
  <c r="N1120" i="9"/>
  <c r="O1120" i="9" s="1"/>
  <c r="H1120" i="9"/>
  <c r="P1119" i="9"/>
  <c r="H1119" i="9"/>
  <c r="P1118" i="9"/>
  <c r="N1118" i="9"/>
  <c r="O1118" i="9" s="1"/>
  <c r="H1118" i="9"/>
  <c r="P1117" i="9"/>
  <c r="H1117" i="9"/>
  <c r="P1116" i="9"/>
  <c r="H1116" i="9"/>
  <c r="P1115" i="9"/>
  <c r="H1115" i="9"/>
  <c r="P1114" i="9"/>
  <c r="N1114" i="9"/>
  <c r="O1114" i="9" s="1"/>
  <c r="H1114" i="9"/>
  <c r="P1113" i="9"/>
  <c r="N1113" i="9"/>
  <c r="O1113" i="9" s="1"/>
  <c r="H1113" i="9"/>
  <c r="H1112" i="9"/>
  <c r="P1111" i="9"/>
  <c r="H1111" i="9"/>
  <c r="P1110" i="9"/>
  <c r="H1110" i="9"/>
  <c r="H1109" i="9"/>
  <c r="P1108" i="9"/>
  <c r="H1108" i="9"/>
  <c r="P1107" i="9"/>
  <c r="H1107" i="9"/>
  <c r="P1106" i="9"/>
  <c r="H1106" i="9"/>
  <c r="P1105" i="9"/>
  <c r="N1105" i="9"/>
  <c r="O1105" i="9" s="1"/>
  <c r="H1105" i="9"/>
  <c r="P1104" i="9"/>
  <c r="N1104" i="9"/>
  <c r="O1104" i="9" s="1"/>
  <c r="H1104" i="9"/>
  <c r="N1103" i="9"/>
  <c r="O1103" i="9" s="1"/>
  <c r="H1103" i="9"/>
  <c r="P1102" i="9"/>
  <c r="H1102" i="9"/>
  <c r="P1101" i="9"/>
  <c r="H1101" i="9"/>
  <c r="P1100" i="9"/>
  <c r="H1100" i="9"/>
  <c r="P1099" i="9"/>
  <c r="N1099" i="9"/>
  <c r="O1099" i="9" s="1"/>
  <c r="H1099" i="9"/>
  <c r="N1098" i="9"/>
  <c r="O1098" i="9" s="1"/>
  <c r="H1098" i="9"/>
  <c r="P1097" i="9"/>
  <c r="H1097" i="9"/>
  <c r="P1096" i="9"/>
  <c r="N1096" i="9"/>
  <c r="O1096" i="9" s="1"/>
  <c r="H1096" i="9"/>
  <c r="P1095" i="9"/>
  <c r="N1095" i="9"/>
  <c r="O1095" i="9" s="1"/>
  <c r="H1095" i="9"/>
  <c r="P1094" i="9"/>
  <c r="N1094" i="9"/>
  <c r="O1094" i="9" s="1"/>
  <c r="H1094" i="9"/>
  <c r="P1093" i="9"/>
  <c r="N1093" i="9"/>
  <c r="O1093" i="9" s="1"/>
  <c r="H1093" i="9"/>
  <c r="P1092" i="9"/>
  <c r="N1092" i="9"/>
  <c r="O1092" i="9" s="1"/>
  <c r="H1092" i="9"/>
  <c r="P1090" i="9"/>
  <c r="N1090" i="9"/>
  <c r="O1090" i="9" s="1"/>
  <c r="H1090" i="9"/>
  <c r="P1089" i="9"/>
  <c r="N1089" i="9"/>
  <c r="O1089" i="9" s="1"/>
  <c r="H1089" i="9"/>
  <c r="P1088" i="9"/>
  <c r="N1088" i="9"/>
  <c r="O1088" i="9" s="1"/>
  <c r="H1088" i="9"/>
  <c r="P1087" i="9"/>
  <c r="N1087" i="9"/>
  <c r="O1087" i="9" s="1"/>
  <c r="H1087" i="9"/>
  <c r="P1086" i="9"/>
  <c r="H1086" i="9"/>
  <c r="P1085" i="9"/>
  <c r="H1085" i="9"/>
  <c r="P1084" i="9"/>
  <c r="H1084" i="9"/>
  <c r="P1083" i="9"/>
  <c r="N1083" i="9"/>
  <c r="O1083" i="9" s="1"/>
  <c r="H1083" i="9"/>
  <c r="P1082" i="9"/>
  <c r="H1082" i="9"/>
  <c r="P1081" i="9"/>
  <c r="H1081" i="9"/>
  <c r="P1080" i="9"/>
  <c r="H1080" i="9"/>
  <c r="P1079" i="9"/>
  <c r="N1079" i="9"/>
  <c r="O1079" i="9" s="1"/>
  <c r="H1079" i="9"/>
  <c r="P1078" i="9"/>
  <c r="H1078" i="9"/>
  <c r="P1077" i="9"/>
  <c r="H1077" i="9"/>
  <c r="P1076" i="9"/>
  <c r="N1076" i="9"/>
  <c r="O1076" i="9" s="1"/>
  <c r="H1076" i="9"/>
  <c r="P1075" i="9"/>
  <c r="N1075" i="9"/>
  <c r="O1075" i="9" s="1"/>
  <c r="H1075" i="9"/>
  <c r="P1074" i="9"/>
  <c r="N1074" i="9"/>
  <c r="O1074" i="9" s="1"/>
  <c r="H1074" i="9"/>
  <c r="P1073" i="9"/>
  <c r="N1073" i="9"/>
  <c r="O1073" i="9" s="1"/>
  <c r="H1073" i="9"/>
  <c r="P1072" i="9"/>
  <c r="N1072" i="9"/>
  <c r="O1072" i="9" s="1"/>
  <c r="H1072" i="9"/>
  <c r="P1071" i="9"/>
  <c r="N1071" i="9"/>
  <c r="O1071" i="9" s="1"/>
  <c r="H1071" i="9"/>
  <c r="P1070" i="9"/>
  <c r="H1070" i="9"/>
  <c r="P1069" i="9"/>
  <c r="H1069" i="9"/>
  <c r="H1068" i="9"/>
  <c r="P1067" i="9"/>
  <c r="N1067" i="9"/>
  <c r="O1067" i="9" s="1"/>
  <c r="H1067" i="9"/>
  <c r="P1066" i="9"/>
  <c r="N1066" i="9"/>
  <c r="O1066" i="9" s="1"/>
  <c r="H1066" i="9"/>
  <c r="P1065" i="9"/>
  <c r="N1065" i="9"/>
  <c r="O1065" i="9" s="1"/>
  <c r="H1065" i="9"/>
  <c r="P1064" i="9"/>
  <c r="N1064" i="9"/>
  <c r="O1064" i="9" s="1"/>
  <c r="H1064" i="9"/>
  <c r="P1063" i="9"/>
  <c r="N1063" i="9"/>
  <c r="O1063" i="9" s="1"/>
  <c r="H1063" i="9"/>
  <c r="P1062" i="9"/>
  <c r="H1062" i="9"/>
  <c r="P1061" i="9"/>
  <c r="H1061" i="9"/>
  <c r="H1060" i="9"/>
  <c r="P1059" i="9"/>
  <c r="N1059" i="9"/>
  <c r="O1059" i="9" s="1"/>
  <c r="H1059" i="9"/>
  <c r="P1056" i="9"/>
  <c r="N1056" i="9"/>
  <c r="O1056" i="9" s="1"/>
  <c r="H1056" i="9"/>
  <c r="P1055" i="9"/>
  <c r="N1055" i="9"/>
  <c r="O1055" i="9" s="1"/>
  <c r="H1055" i="9"/>
  <c r="P1054" i="9"/>
  <c r="N1054" i="9"/>
  <c r="O1054" i="9" s="1"/>
  <c r="H1054" i="9"/>
  <c r="P1053" i="9"/>
  <c r="H1053" i="9"/>
  <c r="P1052" i="9"/>
  <c r="H1052" i="9"/>
  <c r="P1051" i="9"/>
  <c r="N1051" i="9"/>
  <c r="O1051" i="9" s="1"/>
  <c r="H1051" i="9"/>
  <c r="P1050" i="9"/>
  <c r="H1050" i="9"/>
  <c r="P1049" i="9"/>
  <c r="H1049" i="9"/>
  <c r="P1048" i="9"/>
  <c r="N1048" i="9"/>
  <c r="O1048" i="9" s="1"/>
  <c r="H1048" i="9"/>
  <c r="P1047" i="9"/>
  <c r="N1047" i="9"/>
  <c r="O1047" i="9" s="1"/>
  <c r="H1047" i="9"/>
  <c r="P1046" i="9"/>
  <c r="N1046" i="9"/>
  <c r="O1046" i="9" s="1"/>
  <c r="H1046" i="9"/>
  <c r="N1045" i="9"/>
  <c r="O1045" i="9" s="1"/>
  <c r="H1045" i="9"/>
  <c r="H1044" i="9"/>
  <c r="P1043" i="9"/>
  <c r="N1043" i="9"/>
  <c r="O1043" i="9" s="1"/>
  <c r="H1043" i="9"/>
  <c r="H1042" i="9"/>
  <c r="P1041" i="9"/>
  <c r="H1041" i="9"/>
  <c r="P1040" i="9"/>
  <c r="N1040" i="9"/>
  <c r="O1040" i="9" s="1"/>
  <c r="H1040" i="9"/>
  <c r="N1039" i="9"/>
  <c r="O1039" i="9" s="1"/>
  <c r="H1039" i="9"/>
  <c r="P1038" i="9"/>
  <c r="H1038" i="9"/>
  <c r="P1037" i="9"/>
  <c r="H1037" i="9"/>
  <c r="P1036" i="9"/>
  <c r="H1036" i="9"/>
  <c r="P1035" i="9"/>
  <c r="N1035" i="9"/>
  <c r="O1035" i="9" s="1"/>
  <c r="H1035" i="9"/>
  <c r="P1034" i="9"/>
  <c r="N1034" i="9"/>
  <c r="O1034" i="9" s="1"/>
  <c r="H1034" i="9"/>
  <c r="H1033" i="9"/>
  <c r="P1032" i="9"/>
  <c r="H1032" i="9"/>
  <c r="P1031" i="9"/>
  <c r="N1031" i="9"/>
  <c r="O1031" i="9" s="1"/>
  <c r="H1031" i="9"/>
  <c r="P1030" i="9"/>
  <c r="H1030" i="9"/>
  <c r="P1029" i="9"/>
  <c r="H1029" i="9"/>
  <c r="P1028" i="9"/>
  <c r="H1028" i="9"/>
  <c r="P1027" i="9"/>
  <c r="H1027" i="9"/>
  <c r="P1026" i="9"/>
  <c r="H1026" i="9"/>
  <c r="P1025" i="9"/>
  <c r="N1025" i="9"/>
  <c r="O1025" i="9" s="1"/>
  <c r="H1025" i="9"/>
  <c r="P1024" i="9"/>
  <c r="N1024" i="9"/>
  <c r="O1024" i="9" s="1"/>
  <c r="H1024" i="9"/>
  <c r="P1023" i="9"/>
  <c r="N1023" i="9"/>
  <c r="O1023" i="9" s="1"/>
  <c r="H1023" i="9"/>
  <c r="P1022" i="9"/>
  <c r="H1022" i="9"/>
  <c r="P1021" i="9"/>
  <c r="H1021" i="9"/>
  <c r="P1020" i="9"/>
  <c r="N1020" i="9"/>
  <c r="O1020" i="9" s="1"/>
  <c r="H1020" i="9"/>
  <c r="P1018" i="9"/>
  <c r="N1018" i="9"/>
  <c r="O1018" i="9" s="1"/>
  <c r="H1018" i="9"/>
  <c r="P1017" i="9"/>
  <c r="H1017" i="9"/>
  <c r="P1016" i="9"/>
  <c r="N1016" i="9"/>
  <c r="O1016" i="9" s="1"/>
  <c r="H1016" i="9"/>
  <c r="P1015" i="9"/>
  <c r="N1015" i="9"/>
  <c r="O1015" i="9" s="1"/>
  <c r="H1015" i="9"/>
  <c r="P1014" i="9"/>
  <c r="H1014" i="9"/>
  <c r="P1013" i="9"/>
  <c r="H1013" i="9"/>
  <c r="P1012" i="9"/>
  <c r="N1012" i="9"/>
  <c r="O1012" i="9" s="1"/>
  <c r="H1012" i="9"/>
  <c r="P1011" i="9"/>
  <c r="H1011" i="9"/>
  <c r="P1010" i="9"/>
  <c r="N1010" i="9"/>
  <c r="O1010" i="9" s="1"/>
  <c r="H1010" i="9"/>
  <c r="P1009" i="9"/>
  <c r="N1009" i="9"/>
  <c r="O1009" i="9" s="1"/>
  <c r="H1009" i="9"/>
  <c r="P1008" i="9"/>
  <c r="N1008" i="9"/>
  <c r="O1008" i="9" s="1"/>
  <c r="H1008" i="9"/>
  <c r="P1007" i="9"/>
  <c r="N1007" i="9"/>
  <c r="O1007" i="9" s="1"/>
  <c r="H1007" i="9"/>
  <c r="P1006" i="9"/>
  <c r="H1006" i="9"/>
  <c r="P1005" i="9"/>
  <c r="H1005" i="9"/>
  <c r="P1004" i="9"/>
  <c r="H1004" i="9"/>
  <c r="P1003" i="9"/>
  <c r="H1003" i="9"/>
  <c r="P1002" i="9"/>
  <c r="H1002" i="9"/>
  <c r="P1001" i="9"/>
  <c r="N1001" i="9"/>
  <c r="O1001" i="9" s="1"/>
  <c r="H1001" i="9"/>
  <c r="P1000" i="9"/>
  <c r="N1000" i="9"/>
  <c r="O1000" i="9" s="1"/>
  <c r="H1000" i="9"/>
  <c r="P999" i="9"/>
  <c r="H999" i="9"/>
  <c r="P998" i="9"/>
  <c r="H998" i="9"/>
  <c r="P997" i="9"/>
  <c r="N997" i="9"/>
  <c r="O997" i="9" s="1"/>
  <c r="H997" i="9"/>
  <c r="P996" i="9"/>
  <c r="H996" i="9"/>
  <c r="P995" i="9"/>
  <c r="N995" i="9"/>
  <c r="O995" i="9" s="1"/>
  <c r="H995" i="9"/>
  <c r="P994" i="9"/>
  <c r="N994" i="9"/>
  <c r="O994" i="9" s="1"/>
  <c r="H994" i="9"/>
  <c r="P993" i="9"/>
  <c r="H993" i="9"/>
  <c r="P992" i="9"/>
  <c r="H992" i="9"/>
  <c r="P991" i="9"/>
  <c r="H991" i="9"/>
  <c r="P990" i="9"/>
  <c r="H990" i="9"/>
  <c r="P989" i="9"/>
  <c r="N989" i="9"/>
  <c r="O989" i="9" s="1"/>
  <c r="H989" i="9"/>
  <c r="P988" i="9"/>
  <c r="H988" i="9"/>
  <c r="P987" i="9"/>
  <c r="N987" i="9"/>
  <c r="O987" i="9" s="1"/>
  <c r="H987" i="9"/>
  <c r="P986" i="9"/>
  <c r="H986" i="9"/>
  <c r="P985" i="9"/>
  <c r="H985" i="9"/>
  <c r="P984" i="9"/>
  <c r="N984" i="9"/>
  <c r="O984" i="9" s="1"/>
  <c r="H984" i="9"/>
  <c r="P983" i="9"/>
  <c r="H983" i="9"/>
  <c r="P982" i="9"/>
  <c r="H982" i="9"/>
  <c r="P981" i="9"/>
  <c r="H981" i="9"/>
  <c r="P980" i="9"/>
  <c r="N980" i="9"/>
  <c r="O980" i="9" s="1"/>
  <c r="H980" i="9"/>
  <c r="P979" i="9"/>
  <c r="N979" i="9"/>
  <c r="O979" i="9" s="1"/>
  <c r="H979" i="9"/>
  <c r="P978" i="9"/>
  <c r="H978" i="9"/>
  <c r="P977" i="9"/>
  <c r="H977" i="9"/>
  <c r="P976" i="9"/>
  <c r="H976" i="9"/>
  <c r="P975" i="9"/>
  <c r="H975" i="9"/>
  <c r="P974" i="9"/>
  <c r="N974" i="9"/>
  <c r="O974" i="9" s="1"/>
  <c r="H974" i="9"/>
  <c r="P973" i="9"/>
  <c r="H973" i="9"/>
  <c r="P972" i="9"/>
  <c r="N972" i="9"/>
  <c r="O972" i="9" s="1"/>
  <c r="H972" i="9"/>
  <c r="P971" i="9"/>
  <c r="N971" i="9"/>
  <c r="O971" i="9" s="1"/>
  <c r="H971" i="9"/>
  <c r="P970" i="9"/>
  <c r="H970" i="9"/>
  <c r="P969" i="9"/>
  <c r="H969" i="9"/>
  <c r="P968" i="9"/>
  <c r="H968" i="9"/>
  <c r="P967" i="9"/>
  <c r="H967" i="9"/>
  <c r="P966" i="9"/>
  <c r="N966" i="9"/>
  <c r="O966" i="9" s="1"/>
  <c r="H966" i="9"/>
  <c r="P965" i="9"/>
  <c r="H965" i="9"/>
  <c r="P964" i="9"/>
  <c r="N964" i="9"/>
  <c r="O964" i="9" s="1"/>
  <c r="H964" i="9"/>
  <c r="P963" i="9"/>
  <c r="H963" i="9"/>
  <c r="P962" i="9"/>
  <c r="H962" i="9"/>
  <c r="P959" i="9"/>
  <c r="N959" i="9"/>
  <c r="O959" i="9" s="1"/>
  <c r="H959" i="9"/>
  <c r="P958" i="9"/>
  <c r="H958" i="9"/>
  <c r="P957" i="9"/>
  <c r="H957" i="9"/>
  <c r="P956" i="9"/>
  <c r="N956" i="9"/>
  <c r="O956" i="9" s="1"/>
  <c r="H956" i="9"/>
  <c r="P955" i="9"/>
  <c r="H955" i="9"/>
  <c r="P954" i="9"/>
  <c r="N954" i="9"/>
  <c r="O954" i="9" s="1"/>
  <c r="H954" i="9"/>
  <c r="P953" i="9"/>
  <c r="H953" i="9"/>
  <c r="P951" i="9"/>
  <c r="H951" i="9"/>
  <c r="P950" i="9"/>
  <c r="N950" i="9"/>
  <c r="O950" i="9" s="1"/>
  <c r="H950" i="9"/>
  <c r="P949" i="9"/>
  <c r="H949" i="9"/>
  <c r="P948" i="9"/>
  <c r="H948" i="9"/>
  <c r="P947" i="9"/>
  <c r="N947" i="9"/>
  <c r="O947" i="9" s="1"/>
  <c r="H947" i="9"/>
  <c r="P946" i="9"/>
  <c r="H946" i="9"/>
  <c r="P945" i="9"/>
  <c r="N945" i="9"/>
  <c r="O945" i="9" s="1"/>
  <c r="H945" i="9"/>
  <c r="P944" i="9"/>
  <c r="N944" i="9"/>
  <c r="O944" i="9" s="1"/>
  <c r="H944" i="9"/>
  <c r="P943" i="9"/>
  <c r="H943" i="9"/>
  <c r="P942" i="9"/>
  <c r="H942" i="9"/>
  <c r="P941" i="9"/>
  <c r="H941" i="9"/>
  <c r="P940" i="9"/>
  <c r="H940" i="9"/>
  <c r="P939" i="9"/>
  <c r="N939" i="9"/>
  <c r="O939" i="9" s="1"/>
  <c r="H939" i="9"/>
  <c r="P938" i="9"/>
  <c r="H938" i="9"/>
  <c r="P937" i="9"/>
  <c r="N937" i="9"/>
  <c r="O937" i="9" s="1"/>
  <c r="H937" i="9"/>
  <c r="P936" i="9"/>
  <c r="H936" i="9"/>
  <c r="P935" i="9"/>
  <c r="N935" i="9"/>
  <c r="O935" i="9" s="1"/>
  <c r="H935" i="9"/>
  <c r="P934" i="9"/>
  <c r="N934" i="9"/>
  <c r="O934" i="9" s="1"/>
  <c r="H934" i="9"/>
  <c r="P933" i="9"/>
  <c r="H933" i="9"/>
  <c r="P932" i="9"/>
  <c r="H932" i="9"/>
  <c r="P931" i="9"/>
  <c r="N931" i="9"/>
  <c r="O931" i="9" s="1"/>
  <c r="H931" i="9"/>
  <c r="P930" i="9"/>
  <c r="N930" i="9"/>
  <c r="O930" i="9" s="1"/>
  <c r="H930" i="9"/>
  <c r="P929" i="9"/>
  <c r="N929" i="9"/>
  <c r="O929" i="9" s="1"/>
  <c r="H929" i="9"/>
  <c r="P928" i="9"/>
  <c r="N928" i="9"/>
  <c r="O928" i="9" s="1"/>
  <c r="H928" i="9"/>
  <c r="P927" i="9"/>
  <c r="N927" i="9"/>
  <c r="O927" i="9" s="1"/>
  <c r="H927" i="9"/>
  <c r="P926" i="9"/>
  <c r="N926" i="9"/>
  <c r="O926" i="9" s="1"/>
  <c r="H926" i="9"/>
  <c r="P925" i="9"/>
  <c r="H925" i="9"/>
  <c r="P924" i="9"/>
  <c r="H924" i="9"/>
  <c r="P923" i="9"/>
  <c r="N923" i="9"/>
  <c r="O923" i="9" s="1"/>
  <c r="H923" i="9"/>
  <c r="P922" i="9"/>
  <c r="N922" i="9"/>
  <c r="O922" i="9" s="1"/>
  <c r="H922" i="9"/>
  <c r="P921" i="9"/>
  <c r="N921" i="9"/>
  <c r="O921" i="9" s="1"/>
  <c r="H921" i="9"/>
  <c r="P920" i="9"/>
  <c r="H920" i="9"/>
  <c r="P919" i="9"/>
  <c r="N919" i="9"/>
  <c r="O919" i="9" s="1"/>
  <c r="H919" i="9"/>
  <c r="P918" i="9"/>
  <c r="N918" i="9"/>
  <c r="O918" i="9" s="1"/>
  <c r="H918" i="9"/>
  <c r="P917" i="9"/>
  <c r="H917" i="9"/>
  <c r="P916" i="9"/>
  <c r="H916" i="9"/>
  <c r="P915" i="9"/>
  <c r="H915" i="9"/>
  <c r="P914" i="9"/>
  <c r="H914" i="9"/>
  <c r="P913" i="9"/>
  <c r="N913" i="9"/>
  <c r="O913" i="9" s="1"/>
  <c r="H913" i="9"/>
  <c r="P912" i="9"/>
  <c r="N912" i="9"/>
  <c r="O912" i="9" s="1"/>
  <c r="H912" i="9"/>
  <c r="P911" i="9"/>
  <c r="N911" i="9"/>
  <c r="O911" i="9" s="1"/>
  <c r="H911" i="9"/>
  <c r="P910" i="9"/>
  <c r="H910" i="9"/>
  <c r="P909" i="9"/>
  <c r="N909" i="9"/>
  <c r="O909" i="9" s="1"/>
  <c r="H909" i="9"/>
  <c r="P908" i="9"/>
  <c r="H908" i="9"/>
  <c r="P907" i="9"/>
  <c r="H907" i="9"/>
  <c r="P906" i="9"/>
  <c r="N906" i="9"/>
  <c r="O906" i="9" s="1"/>
  <c r="H906" i="9"/>
  <c r="P905" i="9"/>
  <c r="N905" i="9"/>
  <c r="O905" i="9" s="1"/>
  <c r="H905" i="9"/>
  <c r="P904" i="9"/>
  <c r="H904" i="9"/>
  <c r="P903" i="9"/>
  <c r="N903" i="9"/>
  <c r="O903" i="9" s="1"/>
  <c r="H903" i="9"/>
  <c r="P902" i="9"/>
  <c r="H902" i="9"/>
  <c r="P901" i="9"/>
  <c r="H901" i="9"/>
  <c r="P900" i="9"/>
  <c r="H900" i="9"/>
  <c r="P899" i="9"/>
  <c r="N899" i="9"/>
  <c r="O899" i="9" s="1"/>
  <c r="H899" i="9"/>
  <c r="P898" i="9"/>
  <c r="H898" i="9"/>
  <c r="P897" i="9"/>
  <c r="N897" i="9"/>
  <c r="O897" i="9" s="1"/>
  <c r="H897" i="9"/>
  <c r="P896" i="9"/>
  <c r="N896" i="9"/>
  <c r="O896" i="9" s="1"/>
  <c r="H896" i="9"/>
  <c r="P895" i="9"/>
  <c r="N895" i="9"/>
  <c r="O895" i="9" s="1"/>
  <c r="H895" i="9"/>
  <c r="P894" i="9"/>
  <c r="H894" i="9"/>
  <c r="P893" i="9"/>
  <c r="N893" i="9"/>
  <c r="O893" i="9" s="1"/>
  <c r="H893" i="9"/>
  <c r="P892" i="9"/>
  <c r="H892" i="9"/>
  <c r="P891" i="9"/>
  <c r="H891" i="9"/>
  <c r="P890" i="9"/>
  <c r="N890" i="9"/>
  <c r="O890" i="9" s="1"/>
  <c r="H890" i="9"/>
  <c r="P889" i="9"/>
  <c r="N889" i="9"/>
  <c r="O889" i="9" s="1"/>
  <c r="H889" i="9"/>
  <c r="P888" i="9"/>
  <c r="N888" i="9"/>
  <c r="O888" i="9" s="1"/>
  <c r="H888" i="9"/>
  <c r="P887" i="9"/>
  <c r="H887" i="9"/>
  <c r="P886" i="9"/>
  <c r="N886" i="9"/>
  <c r="O886" i="9" s="1"/>
  <c r="H886" i="9"/>
  <c r="P885" i="9"/>
  <c r="H885" i="9"/>
  <c r="P884" i="9"/>
  <c r="H884" i="9"/>
  <c r="P883" i="9"/>
  <c r="N883" i="9"/>
  <c r="O883" i="9" s="1"/>
  <c r="H883" i="9"/>
  <c r="P882" i="9"/>
  <c r="H882" i="9"/>
  <c r="P881" i="9"/>
  <c r="N881" i="9"/>
  <c r="O881" i="9" s="1"/>
  <c r="H881" i="9"/>
  <c r="P880" i="9"/>
  <c r="N880" i="9"/>
  <c r="O880" i="9" s="1"/>
  <c r="H880" i="9"/>
  <c r="P879" i="9"/>
  <c r="N879" i="9"/>
  <c r="O879" i="9" s="1"/>
  <c r="H879" i="9"/>
  <c r="P878" i="9"/>
  <c r="N878" i="9"/>
  <c r="O878" i="9" s="1"/>
  <c r="H878" i="9"/>
  <c r="P877" i="9"/>
  <c r="N877" i="9"/>
  <c r="O877" i="9" s="1"/>
  <c r="H877" i="9"/>
  <c r="P876" i="9"/>
  <c r="H876" i="9"/>
  <c r="P875" i="9"/>
  <c r="N875" i="9"/>
  <c r="O875" i="9" s="1"/>
  <c r="H875" i="9"/>
  <c r="P874" i="9"/>
  <c r="N874" i="9"/>
  <c r="O874" i="9" s="1"/>
  <c r="H874" i="9"/>
  <c r="P873" i="9"/>
  <c r="N873" i="9"/>
  <c r="O873" i="9" s="1"/>
  <c r="H873" i="9"/>
  <c r="P872" i="9"/>
  <c r="H872" i="9"/>
  <c r="P871" i="9"/>
  <c r="N871" i="9"/>
  <c r="O871" i="9" s="1"/>
  <c r="H871" i="9"/>
  <c r="P870" i="9"/>
  <c r="H870" i="9"/>
  <c r="P869" i="9"/>
  <c r="H869" i="9"/>
  <c r="P868" i="9"/>
  <c r="H868" i="9"/>
  <c r="P867" i="9"/>
  <c r="H867" i="9"/>
  <c r="P866" i="9"/>
  <c r="H866" i="9"/>
  <c r="P865" i="9"/>
  <c r="N865" i="9"/>
  <c r="O865" i="9" s="1"/>
  <c r="H865" i="9"/>
  <c r="P863" i="9"/>
  <c r="H863" i="9"/>
  <c r="P862" i="9"/>
  <c r="N862" i="9"/>
  <c r="O862" i="9" s="1"/>
  <c r="H862" i="9"/>
  <c r="P861" i="9"/>
  <c r="N861" i="9"/>
  <c r="O861" i="9" s="1"/>
  <c r="H861" i="9"/>
  <c r="P860" i="9"/>
  <c r="N860" i="9"/>
  <c r="O860" i="9" s="1"/>
  <c r="H860" i="9"/>
  <c r="P859" i="9"/>
  <c r="H859" i="9"/>
  <c r="P858" i="9"/>
  <c r="N858" i="9"/>
  <c r="O858" i="9" s="1"/>
  <c r="H858" i="9"/>
  <c r="P857" i="9"/>
  <c r="N857" i="9"/>
  <c r="O857" i="9" s="1"/>
  <c r="H857" i="9"/>
  <c r="P856" i="9"/>
  <c r="N856" i="9"/>
  <c r="O856" i="9" s="1"/>
  <c r="H856" i="9"/>
  <c r="P855" i="9"/>
  <c r="H855" i="9"/>
  <c r="P854" i="9"/>
  <c r="N854" i="9"/>
  <c r="O854" i="9" s="1"/>
  <c r="H854" i="9"/>
  <c r="P853" i="9"/>
  <c r="H853" i="9"/>
  <c r="P852" i="9"/>
  <c r="H852" i="9"/>
  <c r="P851" i="9"/>
  <c r="H851" i="9"/>
  <c r="P850" i="9"/>
  <c r="H850" i="9"/>
  <c r="P849" i="9"/>
  <c r="H849" i="9"/>
  <c r="P848" i="9"/>
  <c r="N848" i="9"/>
  <c r="O848" i="9" s="1"/>
  <c r="H848" i="9"/>
  <c r="P847" i="9"/>
  <c r="H847" i="9"/>
  <c r="P846" i="9"/>
  <c r="N846" i="9"/>
  <c r="O846" i="9" s="1"/>
  <c r="H846" i="9"/>
  <c r="P845" i="9"/>
  <c r="N845" i="9"/>
  <c r="O845" i="9" s="1"/>
  <c r="H845" i="9"/>
  <c r="P844" i="9"/>
  <c r="N844" i="9"/>
  <c r="O844" i="9" s="1"/>
  <c r="H844" i="9"/>
  <c r="P843" i="9"/>
  <c r="H843" i="9"/>
  <c r="P842" i="9"/>
  <c r="N842" i="9"/>
  <c r="O842" i="9" s="1"/>
  <c r="H842" i="9"/>
  <c r="P840" i="9"/>
  <c r="N840" i="9"/>
  <c r="O840" i="9" s="1"/>
  <c r="H840" i="9"/>
  <c r="P839" i="9"/>
  <c r="N839" i="9"/>
  <c r="O839" i="9" s="1"/>
  <c r="H839" i="9"/>
  <c r="P838" i="9"/>
  <c r="H838" i="9"/>
  <c r="P837" i="9"/>
  <c r="H837" i="9"/>
  <c r="P836" i="9"/>
  <c r="N836" i="9"/>
  <c r="O836" i="9" s="1"/>
  <c r="H836" i="9"/>
  <c r="P835" i="9"/>
  <c r="H835" i="9"/>
  <c r="P834" i="9"/>
  <c r="H834" i="9"/>
  <c r="P833" i="9"/>
  <c r="H833" i="9"/>
  <c r="P832" i="9"/>
  <c r="H832" i="9"/>
  <c r="P831" i="9"/>
  <c r="N831" i="9"/>
  <c r="O831" i="9" s="1"/>
  <c r="H831" i="9"/>
  <c r="P829" i="9"/>
  <c r="N829" i="9"/>
  <c r="O829" i="9" s="1"/>
  <c r="H829" i="9"/>
  <c r="P828" i="9"/>
  <c r="N828" i="9"/>
  <c r="O828" i="9" s="1"/>
  <c r="H828" i="9"/>
  <c r="P827" i="9"/>
  <c r="N827" i="9"/>
  <c r="O827" i="9" s="1"/>
  <c r="H827" i="9"/>
  <c r="P826" i="9"/>
  <c r="H826" i="9"/>
  <c r="N825" i="9"/>
  <c r="O825" i="9" s="1"/>
  <c r="H825" i="9"/>
  <c r="P824" i="9"/>
  <c r="N824" i="9"/>
  <c r="O824" i="9" s="1"/>
  <c r="H824" i="9"/>
  <c r="P823" i="9"/>
  <c r="N823" i="9"/>
  <c r="O823" i="9" s="1"/>
  <c r="H823" i="9"/>
  <c r="N822" i="9"/>
  <c r="O822" i="9" s="1"/>
  <c r="H822" i="9"/>
  <c r="P820" i="9"/>
  <c r="N820" i="9"/>
  <c r="O820" i="9" s="1"/>
  <c r="H820" i="9"/>
  <c r="P819" i="9"/>
  <c r="N819" i="9"/>
  <c r="O819" i="9" s="1"/>
  <c r="H819" i="9"/>
  <c r="P818" i="9"/>
  <c r="H818" i="9"/>
  <c r="P817" i="9"/>
  <c r="H817" i="9"/>
  <c r="P816" i="9"/>
  <c r="N816" i="9"/>
  <c r="O816" i="9" s="1"/>
  <c r="H816" i="9"/>
  <c r="P815" i="9"/>
  <c r="H815" i="9"/>
  <c r="N814" i="9"/>
  <c r="O814" i="9" s="1"/>
  <c r="H814" i="9"/>
  <c r="P813" i="9"/>
  <c r="N813" i="9"/>
  <c r="O813" i="9" s="1"/>
  <c r="H813" i="9"/>
  <c r="P812" i="9"/>
  <c r="N812" i="9"/>
  <c r="O812" i="9" s="1"/>
  <c r="H812" i="9"/>
  <c r="P811" i="9"/>
  <c r="H811" i="9"/>
  <c r="P810" i="9"/>
  <c r="H810" i="9"/>
  <c r="P809" i="9"/>
  <c r="H809" i="9"/>
  <c r="P808" i="9"/>
  <c r="N808" i="9"/>
  <c r="O808" i="9" s="1"/>
  <c r="H808" i="9"/>
  <c r="P807" i="9"/>
  <c r="N807" i="9"/>
  <c r="O807" i="9" s="1"/>
  <c r="H807" i="9"/>
  <c r="P806" i="9"/>
  <c r="N806" i="9"/>
  <c r="O806" i="9" s="1"/>
  <c r="H806" i="9"/>
  <c r="P805" i="9"/>
  <c r="N805" i="9"/>
  <c r="O805" i="9" s="1"/>
  <c r="H805" i="9"/>
  <c r="P804" i="9"/>
  <c r="N804" i="9"/>
  <c r="O804" i="9" s="1"/>
  <c r="H804" i="9"/>
  <c r="P803" i="9"/>
  <c r="N803" i="9"/>
  <c r="O803" i="9" s="1"/>
  <c r="H803" i="9"/>
  <c r="P802" i="9"/>
  <c r="N802" i="9"/>
  <c r="O802" i="9" s="1"/>
  <c r="H802" i="9"/>
  <c r="P801" i="9"/>
  <c r="H801" i="9"/>
  <c r="P800" i="9"/>
  <c r="N800" i="9"/>
  <c r="O800" i="9" s="1"/>
  <c r="H800" i="9"/>
  <c r="P799" i="9"/>
  <c r="N799" i="9"/>
  <c r="O799" i="9" s="1"/>
  <c r="H799" i="9"/>
  <c r="P798" i="9"/>
  <c r="N798" i="9"/>
  <c r="O798" i="9" s="1"/>
  <c r="H798" i="9"/>
  <c r="P797" i="9"/>
  <c r="H797" i="9"/>
  <c r="P796" i="9"/>
  <c r="N796" i="9"/>
  <c r="O796" i="9" s="1"/>
  <c r="H796" i="9"/>
  <c r="P795" i="9"/>
  <c r="N795" i="9"/>
  <c r="O795" i="9" s="1"/>
  <c r="H795" i="9"/>
  <c r="P794" i="9"/>
  <c r="H794" i="9"/>
  <c r="P793" i="9"/>
  <c r="H793" i="9"/>
  <c r="P792" i="9"/>
  <c r="N792" i="9"/>
  <c r="O792" i="9" s="1"/>
  <c r="H792" i="9"/>
  <c r="P791" i="9"/>
  <c r="H791" i="9"/>
  <c r="P790" i="9"/>
  <c r="N790" i="9"/>
  <c r="O790" i="9" s="1"/>
  <c r="H790" i="9"/>
  <c r="P789" i="9"/>
  <c r="H789" i="9"/>
  <c r="P788" i="9"/>
  <c r="N788" i="9"/>
  <c r="O788" i="9" s="1"/>
  <c r="H788" i="9"/>
  <c r="P787" i="9"/>
  <c r="H787" i="9"/>
  <c r="P786" i="9"/>
  <c r="H786" i="9"/>
  <c r="P785" i="9"/>
  <c r="H785" i="9"/>
  <c r="P784" i="9"/>
  <c r="H784" i="9"/>
  <c r="P783" i="9"/>
  <c r="N783" i="9"/>
  <c r="O783" i="9" s="1"/>
  <c r="H783" i="9"/>
  <c r="P782" i="9"/>
  <c r="H782" i="9"/>
  <c r="P781" i="9"/>
  <c r="N781" i="9"/>
  <c r="O781" i="9" s="1"/>
  <c r="H781" i="9"/>
  <c r="P780" i="9"/>
  <c r="N780" i="9"/>
  <c r="O780" i="9" s="1"/>
  <c r="H780" i="9"/>
  <c r="P779" i="9"/>
  <c r="H779" i="9"/>
  <c r="P778" i="9"/>
  <c r="N778" i="9"/>
  <c r="O778" i="9" s="1"/>
  <c r="H778" i="9"/>
  <c r="P777" i="9"/>
  <c r="H777" i="9"/>
  <c r="P776" i="9"/>
  <c r="N776" i="9"/>
  <c r="O776" i="9" s="1"/>
  <c r="H776" i="9"/>
  <c r="P775" i="9"/>
  <c r="N775" i="9"/>
  <c r="O775" i="9" s="1"/>
  <c r="H775" i="9"/>
  <c r="P774" i="9"/>
  <c r="N774" i="9"/>
  <c r="O774" i="9" s="1"/>
  <c r="H774" i="9"/>
  <c r="P773" i="9"/>
  <c r="N773" i="9"/>
  <c r="O773" i="9" s="1"/>
  <c r="H773" i="9"/>
  <c r="P772" i="9"/>
  <c r="H772" i="9"/>
  <c r="P770" i="9"/>
  <c r="H770" i="9"/>
  <c r="P769" i="9"/>
  <c r="H769" i="9"/>
  <c r="P768" i="9"/>
  <c r="H768" i="9"/>
  <c r="P767" i="9"/>
  <c r="H767" i="9"/>
  <c r="P766" i="9"/>
  <c r="N766" i="9"/>
  <c r="O766" i="9" s="1"/>
  <c r="H766" i="9"/>
  <c r="P765" i="9"/>
  <c r="H765" i="9"/>
  <c r="P764" i="9"/>
  <c r="N764" i="9"/>
  <c r="O764" i="9" s="1"/>
  <c r="H764" i="9"/>
  <c r="P763" i="9"/>
  <c r="H763" i="9"/>
  <c r="P762" i="9"/>
  <c r="H762" i="9"/>
  <c r="P761" i="9"/>
  <c r="H761" i="9"/>
  <c r="P760" i="9"/>
  <c r="H760" i="9"/>
  <c r="P759" i="9"/>
  <c r="H759" i="9"/>
  <c r="P758" i="9"/>
  <c r="H758" i="9"/>
  <c r="P757" i="9"/>
  <c r="N757" i="9"/>
  <c r="O757" i="9" s="1"/>
  <c r="H757" i="9"/>
  <c r="P756" i="9"/>
  <c r="N756" i="9"/>
  <c r="O756" i="9" s="1"/>
  <c r="H756" i="9"/>
  <c r="P755" i="9"/>
  <c r="H755" i="9"/>
  <c r="P754" i="9"/>
  <c r="H754" i="9"/>
  <c r="P753" i="9"/>
  <c r="N753" i="9"/>
  <c r="O753" i="9" s="1"/>
  <c r="H753" i="9"/>
  <c r="P752" i="9"/>
  <c r="H752" i="9"/>
  <c r="P751" i="9"/>
  <c r="N751" i="9"/>
  <c r="O751" i="9" s="1"/>
  <c r="H751" i="9"/>
  <c r="P750" i="9"/>
  <c r="N750" i="9"/>
  <c r="O750" i="9" s="1"/>
  <c r="H750" i="9"/>
  <c r="P749" i="9"/>
  <c r="H749" i="9"/>
  <c r="P748" i="9"/>
  <c r="N748" i="9"/>
  <c r="O748" i="9" s="1"/>
  <c r="H748" i="9"/>
  <c r="P747" i="9"/>
  <c r="H747" i="9"/>
  <c r="P746" i="9"/>
  <c r="H746" i="9"/>
  <c r="P745" i="9"/>
  <c r="H745" i="9"/>
  <c r="P744" i="9"/>
  <c r="H744" i="9"/>
  <c r="P743" i="9"/>
  <c r="H743" i="9"/>
  <c r="P742" i="9"/>
  <c r="N742" i="9"/>
  <c r="O742" i="9" s="1"/>
  <c r="H742" i="9"/>
  <c r="P741" i="9"/>
  <c r="H741" i="9"/>
  <c r="P740" i="9"/>
  <c r="N740" i="9"/>
  <c r="O740" i="9" s="1"/>
  <c r="H740" i="9"/>
  <c r="P739" i="9"/>
  <c r="N739" i="9"/>
  <c r="O739" i="9" s="1"/>
  <c r="H739" i="9"/>
  <c r="P738" i="9"/>
  <c r="H738" i="9"/>
  <c r="P737" i="9"/>
  <c r="N737" i="9"/>
  <c r="O737" i="9" s="1"/>
  <c r="H737" i="9"/>
  <c r="P736" i="9"/>
  <c r="H736" i="9"/>
  <c r="P735" i="9"/>
  <c r="N735" i="9"/>
  <c r="O735" i="9" s="1"/>
  <c r="H735" i="9"/>
  <c r="P734" i="9"/>
  <c r="N734" i="9"/>
  <c r="O734" i="9" s="1"/>
  <c r="H734" i="9"/>
  <c r="P733" i="9"/>
  <c r="N733" i="9"/>
  <c r="O733" i="9" s="1"/>
  <c r="H733" i="9"/>
  <c r="P732" i="9"/>
  <c r="N732" i="9"/>
  <c r="O732" i="9" s="1"/>
  <c r="H732" i="9"/>
  <c r="P731" i="9"/>
  <c r="H731" i="9"/>
  <c r="P730" i="9"/>
  <c r="H730" i="9"/>
  <c r="P729" i="9"/>
  <c r="H729" i="9"/>
  <c r="P728" i="9"/>
  <c r="H728" i="9"/>
  <c r="P727" i="9"/>
  <c r="N727" i="9"/>
  <c r="O727" i="9" s="1"/>
  <c r="H727" i="9"/>
  <c r="P726" i="9"/>
  <c r="N726" i="9"/>
  <c r="O726" i="9" s="1"/>
  <c r="H726" i="9"/>
  <c r="P725" i="9"/>
  <c r="H725" i="9"/>
  <c r="P724" i="9"/>
  <c r="N724" i="9"/>
  <c r="O724" i="9" s="1"/>
  <c r="H724" i="9"/>
  <c r="P723" i="9"/>
  <c r="N723" i="9"/>
  <c r="O723" i="9" s="1"/>
  <c r="H723" i="9"/>
  <c r="P722" i="9"/>
  <c r="H722" i="9"/>
  <c r="P721" i="9"/>
  <c r="N721" i="9"/>
  <c r="O721" i="9" s="1"/>
  <c r="H721" i="9"/>
  <c r="P720" i="9"/>
  <c r="H720" i="9"/>
  <c r="P719" i="9"/>
  <c r="N719" i="9"/>
  <c r="O719" i="9" s="1"/>
  <c r="H719" i="9"/>
  <c r="P718" i="9"/>
  <c r="N718" i="9"/>
  <c r="O718" i="9" s="1"/>
  <c r="H718" i="9"/>
  <c r="P717" i="9"/>
  <c r="N717" i="9"/>
  <c r="O717" i="9" s="1"/>
  <c r="H717" i="9"/>
  <c r="P716" i="9"/>
  <c r="N716" i="9"/>
  <c r="O716" i="9" s="1"/>
  <c r="H716" i="9"/>
  <c r="P715" i="9"/>
  <c r="N715" i="9"/>
  <c r="O715" i="9" s="1"/>
  <c r="H715" i="9"/>
  <c r="P714" i="9"/>
  <c r="H714" i="9"/>
  <c r="P713" i="9"/>
  <c r="H713" i="9"/>
  <c r="P712" i="9"/>
  <c r="H712" i="9"/>
  <c r="P711" i="9"/>
  <c r="N711" i="9"/>
  <c r="O711" i="9" s="1"/>
  <c r="H711" i="9"/>
  <c r="P710" i="9"/>
  <c r="H710" i="9"/>
  <c r="P709" i="9"/>
  <c r="H709" i="9"/>
  <c r="P708" i="9"/>
  <c r="N708" i="9"/>
  <c r="O708" i="9" s="1"/>
  <c r="H708" i="9"/>
  <c r="P707" i="9"/>
  <c r="H707" i="9"/>
  <c r="P706" i="9"/>
  <c r="H706" i="9"/>
  <c r="P705" i="9"/>
  <c r="N705" i="9"/>
  <c r="O705" i="9" s="1"/>
  <c r="H705" i="9"/>
  <c r="P704" i="9"/>
  <c r="H704" i="9"/>
  <c r="P702" i="9"/>
  <c r="N702" i="9"/>
  <c r="O702" i="9" s="1"/>
  <c r="H702" i="9"/>
  <c r="P701" i="9"/>
  <c r="N701" i="9"/>
  <c r="O701" i="9" s="1"/>
  <c r="H701" i="9"/>
  <c r="P700" i="9"/>
  <c r="H700" i="9"/>
  <c r="P699" i="9"/>
  <c r="H699" i="9"/>
  <c r="P698" i="9"/>
  <c r="N698" i="9"/>
  <c r="O698" i="9" s="1"/>
  <c r="H698" i="9"/>
  <c r="P697" i="9"/>
  <c r="N697" i="9"/>
  <c r="O697" i="9" s="1"/>
  <c r="H697" i="9"/>
  <c r="P696" i="9"/>
  <c r="H696" i="9"/>
  <c r="P695" i="9"/>
  <c r="N695" i="9"/>
  <c r="O695" i="9" s="1"/>
  <c r="H695" i="9"/>
  <c r="P694" i="9"/>
  <c r="H694" i="9"/>
  <c r="P693" i="9"/>
  <c r="H693" i="9"/>
  <c r="P692" i="9"/>
  <c r="H692" i="9"/>
  <c r="P691" i="9"/>
  <c r="N691" i="9"/>
  <c r="O691" i="9" s="1"/>
  <c r="H691" i="9"/>
  <c r="P689" i="9"/>
  <c r="N689" i="9"/>
  <c r="O689" i="9" s="1"/>
  <c r="H689" i="9"/>
  <c r="P688" i="9"/>
  <c r="N688" i="9"/>
  <c r="O688" i="9" s="1"/>
  <c r="H688" i="9"/>
  <c r="P687" i="9"/>
  <c r="H687" i="9"/>
  <c r="P686" i="9"/>
  <c r="H686" i="9"/>
  <c r="P685" i="9"/>
  <c r="N685" i="9"/>
  <c r="O685" i="9" s="1"/>
  <c r="H685" i="9"/>
  <c r="P684" i="9"/>
  <c r="H684" i="9"/>
  <c r="P683" i="9"/>
  <c r="N683" i="9"/>
  <c r="O683" i="9" s="1"/>
  <c r="H683" i="9"/>
  <c r="P682" i="9"/>
  <c r="N682" i="9"/>
  <c r="O682" i="9" s="1"/>
  <c r="H682" i="9"/>
  <c r="P681" i="9"/>
  <c r="N681" i="9"/>
  <c r="O681" i="9" s="1"/>
  <c r="H681" i="9"/>
  <c r="P680" i="9"/>
  <c r="N680" i="9"/>
  <c r="O680" i="9" s="1"/>
  <c r="H680" i="9"/>
  <c r="P678" i="9"/>
  <c r="N678" i="9"/>
  <c r="O678" i="9" s="1"/>
  <c r="H678" i="9"/>
  <c r="P677" i="9"/>
  <c r="H677" i="9"/>
  <c r="P676" i="9"/>
  <c r="H676" i="9"/>
  <c r="P675" i="9"/>
  <c r="H675" i="9"/>
  <c r="P674" i="9"/>
  <c r="H674" i="9"/>
  <c r="P673" i="9"/>
  <c r="N673" i="9"/>
  <c r="O673" i="9" s="1"/>
  <c r="H673" i="9"/>
  <c r="P672" i="9"/>
  <c r="H672" i="9"/>
  <c r="P671" i="9"/>
  <c r="H671" i="9"/>
  <c r="P670" i="9"/>
  <c r="N670" i="9"/>
  <c r="O670" i="9" s="1"/>
  <c r="H670" i="9"/>
  <c r="P669" i="9"/>
  <c r="H669" i="9"/>
  <c r="P668" i="9"/>
  <c r="N668" i="9"/>
  <c r="O668" i="9" s="1"/>
  <c r="H668" i="9"/>
  <c r="P667" i="9"/>
  <c r="N667" i="9"/>
  <c r="O667" i="9" s="1"/>
  <c r="H667" i="9"/>
  <c r="P665" i="9"/>
  <c r="N665" i="9"/>
  <c r="O665" i="9" s="1"/>
  <c r="H665" i="9"/>
  <c r="P664" i="9"/>
  <c r="H664" i="9"/>
  <c r="P663" i="9"/>
  <c r="H663" i="9"/>
  <c r="P662" i="9"/>
  <c r="H662" i="9"/>
  <c r="P661" i="9"/>
  <c r="H661" i="9"/>
  <c r="P660" i="9"/>
  <c r="H660" i="9"/>
  <c r="P659" i="9"/>
  <c r="N659" i="9"/>
  <c r="O659" i="9" s="1"/>
  <c r="H659" i="9"/>
  <c r="P658" i="9"/>
  <c r="N658" i="9"/>
  <c r="O658" i="9" s="1"/>
  <c r="H658" i="9"/>
  <c r="P657" i="9"/>
  <c r="N657" i="9"/>
  <c r="O657" i="9" s="1"/>
  <c r="H657" i="9"/>
  <c r="P656" i="9"/>
  <c r="N656" i="9"/>
  <c r="O656" i="9" s="1"/>
  <c r="H656" i="9"/>
  <c r="P655" i="9"/>
  <c r="N655" i="9"/>
  <c r="O655" i="9" s="1"/>
  <c r="H655" i="9"/>
  <c r="P654" i="9"/>
  <c r="H654" i="9"/>
  <c r="P653" i="9"/>
  <c r="H653" i="9"/>
  <c r="P652" i="9"/>
  <c r="N652" i="9"/>
  <c r="O652" i="9" s="1"/>
  <c r="H652" i="9"/>
  <c r="P651" i="9"/>
  <c r="N651" i="9"/>
  <c r="O651" i="9" s="1"/>
  <c r="H651" i="9"/>
  <c r="P650" i="9"/>
  <c r="N650" i="9"/>
  <c r="O650" i="9" s="1"/>
  <c r="H650" i="9"/>
  <c r="P649" i="9"/>
  <c r="N649" i="9"/>
  <c r="O649" i="9" s="1"/>
  <c r="H649" i="9"/>
  <c r="P648" i="9"/>
  <c r="N648" i="9"/>
  <c r="O648" i="9" s="1"/>
  <c r="H648" i="9"/>
  <c r="P647" i="9"/>
  <c r="H647" i="9"/>
  <c r="P646" i="9"/>
  <c r="H646" i="9"/>
  <c r="P645" i="9"/>
  <c r="H645" i="9"/>
  <c r="P644" i="9"/>
  <c r="N644" i="9"/>
  <c r="O644" i="9" s="1"/>
  <c r="H644" i="9"/>
  <c r="P643" i="9"/>
  <c r="N643" i="9"/>
  <c r="O643" i="9" s="1"/>
  <c r="H643" i="9"/>
  <c r="P642" i="9"/>
  <c r="N642" i="9"/>
  <c r="O642" i="9" s="1"/>
  <c r="H642" i="9"/>
  <c r="P641" i="9"/>
  <c r="N641" i="9"/>
  <c r="O641" i="9" s="1"/>
  <c r="H641" i="9"/>
  <c r="P640" i="9"/>
  <c r="N640" i="9"/>
  <c r="O640" i="9" s="1"/>
  <c r="H640" i="9"/>
  <c r="P639" i="9"/>
  <c r="N639" i="9"/>
  <c r="O639" i="9" s="1"/>
  <c r="H639" i="9"/>
  <c r="P638" i="9"/>
  <c r="H638" i="9"/>
  <c r="P637" i="9"/>
  <c r="H637" i="9"/>
  <c r="P636" i="9"/>
  <c r="H636" i="9"/>
  <c r="P635" i="9"/>
  <c r="N635" i="9"/>
  <c r="O635" i="9" s="1"/>
  <c r="H635" i="9"/>
  <c r="P634" i="9"/>
  <c r="N634" i="9"/>
  <c r="O634" i="9" s="1"/>
  <c r="H634" i="9"/>
  <c r="P633" i="9"/>
  <c r="N633" i="9"/>
  <c r="O633" i="9" s="1"/>
  <c r="H633" i="9"/>
  <c r="P631" i="9"/>
  <c r="N631" i="9"/>
  <c r="O631" i="9" s="1"/>
  <c r="H631" i="9"/>
  <c r="P630" i="9"/>
  <c r="N630" i="9"/>
  <c r="O630" i="9" s="1"/>
  <c r="H630" i="9"/>
  <c r="P629" i="9"/>
  <c r="H629" i="9"/>
  <c r="P628" i="9"/>
  <c r="N628" i="9"/>
  <c r="O628" i="9" s="1"/>
  <c r="H628" i="9"/>
  <c r="P627" i="9"/>
  <c r="N627" i="9"/>
  <c r="O627" i="9" s="1"/>
  <c r="H627" i="9"/>
  <c r="P626" i="9"/>
  <c r="H626" i="9"/>
  <c r="P625" i="9"/>
  <c r="H625" i="9"/>
  <c r="P624" i="9"/>
  <c r="N624" i="9"/>
  <c r="O624" i="9" s="1"/>
  <c r="H624" i="9"/>
  <c r="P623" i="9"/>
  <c r="N623" i="9"/>
  <c r="O623" i="9" s="1"/>
  <c r="H623" i="9"/>
  <c r="P622" i="9"/>
  <c r="H622" i="9"/>
  <c r="P621" i="9"/>
  <c r="H621" i="9"/>
  <c r="P620" i="9"/>
  <c r="N620" i="9"/>
  <c r="O620" i="9" s="1"/>
  <c r="H620" i="9"/>
  <c r="P619" i="9"/>
  <c r="N619" i="9"/>
  <c r="O619" i="9" s="1"/>
  <c r="H619" i="9"/>
  <c r="P618" i="9"/>
  <c r="H618" i="9"/>
  <c r="P617" i="9"/>
  <c r="N617" i="9"/>
  <c r="O617" i="9" s="1"/>
  <c r="H617" i="9"/>
  <c r="P616" i="9"/>
  <c r="N616" i="9"/>
  <c r="O616" i="9" s="1"/>
  <c r="H616" i="9"/>
  <c r="P614" i="9"/>
  <c r="N614" i="9"/>
  <c r="O614" i="9" s="1"/>
  <c r="H614" i="9"/>
  <c r="P613" i="9"/>
  <c r="H613" i="9"/>
  <c r="P612" i="9"/>
  <c r="H612" i="9"/>
  <c r="P611" i="9"/>
  <c r="H611" i="9"/>
  <c r="P610" i="9"/>
  <c r="N610" i="9"/>
  <c r="O610" i="9" s="1"/>
  <c r="H610" i="9"/>
  <c r="P609" i="9"/>
  <c r="H609" i="9"/>
  <c r="P608" i="9"/>
  <c r="H608" i="9"/>
  <c r="P606" i="9"/>
  <c r="N606" i="9"/>
  <c r="O606" i="9" s="1"/>
  <c r="H606" i="9"/>
  <c r="P605" i="9"/>
  <c r="H605" i="9"/>
  <c r="P604" i="9"/>
  <c r="H604" i="9"/>
  <c r="P603" i="9"/>
  <c r="N603" i="9"/>
  <c r="O603" i="9" s="1"/>
  <c r="H603" i="9"/>
  <c r="P602" i="9"/>
  <c r="N602" i="9"/>
  <c r="O602" i="9" s="1"/>
  <c r="H602" i="9"/>
  <c r="P601" i="9"/>
  <c r="H601" i="9"/>
  <c r="P600" i="9"/>
  <c r="N600" i="9"/>
  <c r="O600" i="9" s="1"/>
  <c r="H600" i="9"/>
  <c r="P599" i="9"/>
  <c r="N599" i="9"/>
  <c r="O599" i="9" s="1"/>
  <c r="H599" i="9"/>
  <c r="P598" i="9"/>
  <c r="N598" i="9"/>
  <c r="O598" i="9" s="1"/>
  <c r="H598" i="9"/>
  <c r="P597" i="9"/>
  <c r="N597" i="9"/>
  <c r="O597" i="9" s="1"/>
  <c r="H597" i="9"/>
  <c r="P596" i="9"/>
  <c r="H596" i="9"/>
  <c r="P594" i="9"/>
  <c r="N594" i="9"/>
  <c r="O594" i="9" s="1"/>
  <c r="H594" i="9"/>
  <c r="P593" i="9"/>
  <c r="H593" i="9"/>
  <c r="P592" i="9"/>
  <c r="N592" i="9"/>
  <c r="O592" i="9" s="1"/>
  <c r="H592" i="9"/>
  <c r="P591" i="9"/>
  <c r="N591" i="9"/>
  <c r="O591" i="9" s="1"/>
  <c r="H591" i="9"/>
  <c r="P590" i="9"/>
  <c r="H590" i="9"/>
  <c r="P589" i="9"/>
  <c r="N589" i="9"/>
  <c r="O589" i="9" s="1"/>
  <c r="H589" i="9"/>
  <c r="P588" i="9"/>
  <c r="H588" i="9"/>
  <c r="P587" i="9"/>
  <c r="H587" i="9"/>
  <c r="P586" i="9"/>
  <c r="N586" i="9"/>
  <c r="O586" i="9" s="1"/>
  <c r="H586" i="9"/>
  <c r="P585" i="9"/>
  <c r="H585" i="9"/>
  <c r="P584" i="9"/>
  <c r="H584" i="9"/>
  <c r="P583" i="9"/>
  <c r="H583" i="9"/>
  <c r="P582" i="9"/>
  <c r="H582" i="9"/>
  <c r="P581" i="9"/>
  <c r="N581" i="9"/>
  <c r="O581" i="9" s="1"/>
  <c r="H581" i="9"/>
  <c r="P580" i="9"/>
  <c r="N580" i="9"/>
  <c r="O580" i="9" s="1"/>
  <c r="H580" i="9"/>
  <c r="P579" i="9"/>
  <c r="H579" i="9"/>
  <c r="P578" i="9"/>
  <c r="N578" i="9"/>
  <c r="O578" i="9" s="1"/>
  <c r="H578" i="9"/>
  <c r="P577" i="9"/>
  <c r="H577" i="9"/>
  <c r="P576" i="9"/>
  <c r="N576" i="9"/>
  <c r="O576" i="9" s="1"/>
  <c r="H576" i="9"/>
  <c r="P575" i="9"/>
  <c r="N575" i="9"/>
  <c r="O575" i="9" s="1"/>
  <c r="H575" i="9"/>
  <c r="P574" i="9"/>
  <c r="N574" i="9"/>
  <c r="O574" i="9" s="1"/>
  <c r="H574" i="9"/>
  <c r="P573" i="9"/>
  <c r="N573" i="9"/>
  <c r="O573" i="9" s="1"/>
  <c r="H573" i="9"/>
  <c r="P572" i="9"/>
  <c r="H572" i="9"/>
  <c r="P571" i="9"/>
  <c r="H571" i="9"/>
  <c r="P570" i="9"/>
  <c r="N570" i="9"/>
  <c r="O570" i="9" s="1"/>
  <c r="H570" i="9"/>
  <c r="P569" i="9"/>
  <c r="N569" i="9"/>
  <c r="O569" i="9" s="1"/>
  <c r="H569" i="9"/>
  <c r="P568" i="9"/>
  <c r="H568" i="9"/>
  <c r="P567" i="9"/>
  <c r="H567" i="9"/>
  <c r="P566" i="9"/>
  <c r="N566" i="9"/>
  <c r="O566" i="9" s="1"/>
  <c r="H566" i="9"/>
  <c r="P565" i="9"/>
  <c r="N565" i="9"/>
  <c r="O565" i="9" s="1"/>
  <c r="H565" i="9"/>
  <c r="P564" i="9"/>
  <c r="N564" i="9"/>
  <c r="O564" i="9" s="1"/>
  <c r="H564" i="9"/>
  <c r="P563" i="9"/>
  <c r="H563" i="9"/>
  <c r="P562" i="9"/>
  <c r="N562" i="9"/>
  <c r="O562" i="9" s="1"/>
  <c r="H562" i="9"/>
  <c r="P561" i="9"/>
  <c r="H561" i="9"/>
  <c r="P560" i="9"/>
  <c r="N560" i="9"/>
  <c r="O560" i="9" s="1"/>
  <c r="H560" i="9"/>
  <c r="P559" i="9"/>
  <c r="N559" i="9"/>
  <c r="O559" i="9" s="1"/>
  <c r="H559" i="9"/>
  <c r="P558" i="9"/>
  <c r="H558" i="9"/>
  <c r="P557" i="9"/>
  <c r="N557" i="9"/>
  <c r="O557" i="9" s="1"/>
  <c r="H557" i="9"/>
  <c r="P556" i="9"/>
  <c r="H556" i="9"/>
  <c r="P555" i="9"/>
  <c r="H555" i="9"/>
  <c r="P554" i="9"/>
  <c r="N554" i="9"/>
  <c r="O554" i="9" s="1"/>
  <c r="H554" i="9"/>
  <c r="P553" i="9"/>
  <c r="H553" i="9"/>
  <c r="P552" i="9"/>
  <c r="H552" i="9"/>
  <c r="P551" i="9"/>
  <c r="H551" i="9"/>
  <c r="P550" i="9"/>
  <c r="H550" i="9"/>
  <c r="P549" i="9"/>
  <c r="N549" i="9"/>
  <c r="O549" i="9" s="1"/>
  <c r="H549" i="9"/>
  <c r="P548" i="9"/>
  <c r="N548" i="9"/>
  <c r="O548" i="9" s="1"/>
  <c r="H548" i="9"/>
  <c r="P547" i="9"/>
  <c r="H547" i="9"/>
  <c r="P546" i="9"/>
  <c r="N546" i="9"/>
  <c r="O546" i="9" s="1"/>
  <c r="H546" i="9"/>
  <c r="P545" i="9"/>
  <c r="H545" i="9"/>
  <c r="P544" i="9"/>
  <c r="N544" i="9"/>
  <c r="O544" i="9" s="1"/>
  <c r="H544" i="9"/>
  <c r="P543" i="9"/>
  <c r="N543" i="9"/>
  <c r="O543" i="9" s="1"/>
  <c r="H543" i="9"/>
  <c r="P542" i="9"/>
  <c r="N542" i="9"/>
  <c r="O542" i="9" s="1"/>
  <c r="H542" i="9"/>
  <c r="P541" i="9"/>
  <c r="N541" i="9"/>
  <c r="O541" i="9" s="1"/>
  <c r="H541" i="9"/>
  <c r="P540" i="9"/>
  <c r="H540" i="9"/>
  <c r="P539" i="9"/>
  <c r="H539" i="9"/>
  <c r="P538" i="9"/>
  <c r="N538" i="9"/>
  <c r="O538" i="9" s="1"/>
  <c r="H538" i="9"/>
  <c r="P537" i="9"/>
  <c r="N537" i="9"/>
  <c r="O537" i="9" s="1"/>
  <c r="H537" i="9"/>
  <c r="P536" i="9"/>
  <c r="H536" i="9"/>
  <c r="P535" i="9"/>
  <c r="N535" i="9"/>
  <c r="O535" i="9" s="1"/>
  <c r="H535" i="9"/>
  <c r="P533" i="9"/>
  <c r="N533" i="9"/>
  <c r="O533" i="9" s="1"/>
  <c r="H533" i="9"/>
  <c r="P532" i="9"/>
  <c r="N532" i="9"/>
  <c r="O532" i="9" s="1"/>
  <c r="H532" i="9"/>
  <c r="P531" i="9"/>
  <c r="N531" i="9"/>
  <c r="O531" i="9" s="1"/>
  <c r="H531" i="9"/>
  <c r="P530" i="9"/>
  <c r="H530" i="9"/>
  <c r="P529" i="9"/>
  <c r="N529" i="9"/>
  <c r="O529" i="9" s="1"/>
  <c r="H529" i="9"/>
  <c r="P528" i="9"/>
  <c r="H528" i="9"/>
  <c r="P527" i="9"/>
  <c r="N527" i="9"/>
  <c r="O527" i="9" s="1"/>
  <c r="H527" i="9"/>
  <c r="P526" i="9"/>
  <c r="N526" i="9"/>
  <c r="O526" i="9" s="1"/>
  <c r="H526" i="9"/>
  <c r="P525" i="9"/>
  <c r="H525" i="9"/>
  <c r="P524" i="9"/>
  <c r="N524" i="9"/>
  <c r="O524" i="9" s="1"/>
  <c r="H524" i="9"/>
  <c r="P523" i="9"/>
  <c r="H523" i="9"/>
  <c r="P522" i="9"/>
  <c r="H522" i="9"/>
  <c r="P521" i="9"/>
  <c r="N521" i="9"/>
  <c r="O521" i="9" s="1"/>
  <c r="H521" i="9"/>
  <c r="P520" i="9"/>
  <c r="H520" i="9"/>
  <c r="P519" i="9"/>
  <c r="H519" i="9"/>
  <c r="P518" i="9"/>
  <c r="H518" i="9"/>
  <c r="P517" i="9"/>
  <c r="H517" i="9"/>
  <c r="P516" i="9"/>
  <c r="N516" i="9"/>
  <c r="O516" i="9" s="1"/>
  <c r="H516" i="9"/>
  <c r="P515" i="9"/>
  <c r="N515" i="9"/>
  <c r="O515" i="9" s="1"/>
  <c r="H515" i="9"/>
  <c r="P514" i="9"/>
  <c r="H514" i="9"/>
  <c r="P513" i="9"/>
  <c r="N513" i="9"/>
  <c r="O513" i="9" s="1"/>
  <c r="H513" i="9"/>
  <c r="P512" i="9"/>
  <c r="H512" i="9"/>
  <c r="P511" i="9"/>
  <c r="N511" i="9"/>
  <c r="O511" i="9" s="1"/>
  <c r="H511" i="9"/>
  <c r="P510" i="9"/>
  <c r="N510" i="9"/>
  <c r="O510" i="9" s="1"/>
  <c r="H510" i="9"/>
  <c r="P509" i="9"/>
  <c r="N509" i="9"/>
  <c r="O509" i="9" s="1"/>
  <c r="H509" i="9"/>
  <c r="P508" i="9"/>
  <c r="N508" i="9"/>
  <c r="O508" i="9" s="1"/>
  <c r="H508" i="9"/>
  <c r="P507" i="9"/>
  <c r="H507" i="9"/>
  <c r="P506" i="9"/>
  <c r="H506" i="9"/>
  <c r="P505" i="9"/>
  <c r="N505" i="9"/>
  <c r="O505" i="9" s="1"/>
  <c r="H505" i="9"/>
  <c r="P504" i="9"/>
  <c r="N504" i="9"/>
  <c r="O504" i="9" s="1"/>
  <c r="H504" i="9"/>
  <c r="P503" i="9"/>
  <c r="H503" i="9"/>
  <c r="P502" i="9"/>
  <c r="N502" i="9"/>
  <c r="O502" i="9" s="1"/>
  <c r="H502" i="9"/>
  <c r="P501" i="9"/>
  <c r="N501" i="9"/>
  <c r="O501" i="9" s="1"/>
  <c r="H501" i="9"/>
  <c r="P500" i="9"/>
  <c r="N500" i="9"/>
  <c r="O500" i="9" s="1"/>
  <c r="H500" i="9"/>
  <c r="P499" i="9"/>
  <c r="N499" i="9"/>
  <c r="O499" i="9" s="1"/>
  <c r="H499" i="9"/>
  <c r="P498" i="9"/>
  <c r="H498" i="9"/>
  <c r="P497" i="9"/>
  <c r="N497" i="9"/>
  <c r="O497" i="9" s="1"/>
  <c r="H497" i="9"/>
  <c r="P496" i="9"/>
  <c r="N496" i="9"/>
  <c r="O496" i="9" s="1"/>
  <c r="H496" i="9"/>
  <c r="P495" i="9"/>
  <c r="N495" i="9"/>
  <c r="O495" i="9" s="1"/>
  <c r="H495" i="9"/>
  <c r="P494" i="9"/>
  <c r="H494" i="9"/>
  <c r="P493" i="9"/>
  <c r="H493" i="9"/>
  <c r="P492" i="9"/>
  <c r="N492" i="9"/>
  <c r="O492" i="9" s="1"/>
  <c r="H492" i="9"/>
  <c r="P491" i="9"/>
  <c r="N491" i="9"/>
  <c r="O491" i="9" s="1"/>
  <c r="H491" i="9"/>
  <c r="P490" i="9"/>
  <c r="N490" i="9"/>
  <c r="O490" i="9" s="1"/>
  <c r="H490" i="9"/>
  <c r="P489" i="9"/>
  <c r="N489" i="9"/>
  <c r="O489" i="9" s="1"/>
  <c r="H489" i="9"/>
  <c r="P488" i="9"/>
  <c r="H488" i="9"/>
  <c r="P487" i="9"/>
  <c r="H487" i="9"/>
  <c r="P486" i="9"/>
  <c r="N486" i="9"/>
  <c r="O486" i="9" s="1"/>
  <c r="H486" i="9"/>
  <c r="P485" i="9"/>
  <c r="H485" i="9"/>
  <c r="P484" i="9"/>
  <c r="N484" i="9"/>
  <c r="O484" i="9" s="1"/>
  <c r="H484" i="9"/>
  <c r="P483" i="9"/>
  <c r="H483" i="9"/>
  <c r="P482" i="9"/>
  <c r="N482" i="9"/>
  <c r="O482" i="9" s="1"/>
  <c r="H482" i="9"/>
  <c r="P481" i="9"/>
  <c r="H481" i="9"/>
  <c r="P480" i="9"/>
  <c r="H480" i="9"/>
  <c r="P479" i="9"/>
  <c r="N479" i="9"/>
  <c r="O479" i="9" s="1"/>
  <c r="H479" i="9"/>
  <c r="P478" i="9"/>
  <c r="N478" i="9"/>
  <c r="O478" i="9" s="1"/>
  <c r="H478" i="9"/>
  <c r="P477" i="9"/>
  <c r="N477" i="9"/>
  <c r="O477" i="9" s="1"/>
  <c r="H477" i="9"/>
  <c r="P476" i="9"/>
  <c r="N476" i="9"/>
  <c r="O476" i="9" s="1"/>
  <c r="H476" i="9"/>
  <c r="P475" i="9"/>
  <c r="H475" i="9"/>
  <c r="P474" i="9"/>
  <c r="N474" i="9"/>
  <c r="O474" i="9" s="1"/>
  <c r="H474" i="9"/>
  <c r="P473" i="9"/>
  <c r="N473" i="9"/>
  <c r="O473" i="9" s="1"/>
  <c r="H473" i="9"/>
  <c r="P472" i="9"/>
  <c r="H472" i="9"/>
  <c r="P471" i="9"/>
  <c r="N471" i="9"/>
  <c r="O471" i="9" s="1"/>
  <c r="H471" i="9"/>
  <c r="P470" i="9"/>
  <c r="N470" i="9"/>
  <c r="O470" i="9" s="1"/>
  <c r="H470" i="9"/>
  <c r="P469" i="9"/>
  <c r="N469" i="9"/>
  <c r="O469" i="9" s="1"/>
  <c r="H469" i="9"/>
  <c r="P468" i="9"/>
  <c r="N468" i="9"/>
  <c r="O468" i="9" s="1"/>
  <c r="H468" i="9"/>
  <c r="P467" i="9"/>
  <c r="H467" i="9"/>
  <c r="P466" i="9"/>
  <c r="N466" i="9"/>
  <c r="O466" i="9" s="1"/>
  <c r="H466" i="9"/>
  <c r="P465" i="9"/>
  <c r="N465" i="9"/>
  <c r="O465" i="9" s="1"/>
  <c r="H465" i="9"/>
  <c r="P464" i="9"/>
  <c r="H464" i="9"/>
  <c r="P463" i="9"/>
  <c r="H463" i="9"/>
  <c r="P462" i="9"/>
  <c r="N462" i="9"/>
  <c r="O462" i="9" s="1"/>
  <c r="H462" i="9"/>
  <c r="P461" i="9"/>
  <c r="H461" i="9"/>
  <c r="P460" i="9"/>
  <c r="N460" i="9"/>
  <c r="O460" i="9" s="1"/>
  <c r="H460" i="9"/>
  <c r="P459" i="9"/>
  <c r="H459" i="9"/>
  <c r="P458" i="9"/>
  <c r="N458" i="9"/>
  <c r="O458" i="9" s="1"/>
  <c r="H458" i="9"/>
  <c r="P457" i="9"/>
  <c r="H457" i="9"/>
  <c r="P456" i="9"/>
  <c r="H456" i="9"/>
  <c r="P455" i="9"/>
  <c r="H455" i="9"/>
  <c r="P454" i="9"/>
  <c r="N454" i="9"/>
  <c r="O454" i="9" s="1"/>
  <c r="H454" i="9"/>
  <c r="P452" i="9"/>
  <c r="H452" i="9"/>
  <c r="P451" i="9"/>
  <c r="N451" i="9"/>
  <c r="O451" i="9" s="1"/>
  <c r="H451" i="9"/>
  <c r="P450" i="9"/>
  <c r="H450" i="9"/>
  <c r="P449" i="9"/>
  <c r="N449" i="9"/>
  <c r="O449" i="9" s="1"/>
  <c r="H449" i="9"/>
  <c r="P448" i="9"/>
  <c r="N448" i="9"/>
  <c r="O448" i="9" s="1"/>
  <c r="H448" i="9"/>
  <c r="P447" i="9"/>
  <c r="H447" i="9"/>
  <c r="P446" i="9"/>
  <c r="N446" i="9"/>
  <c r="O446" i="9" s="1"/>
  <c r="H446" i="9"/>
  <c r="P445" i="9"/>
  <c r="N445" i="9"/>
  <c r="O445" i="9" s="1"/>
  <c r="H445" i="9"/>
  <c r="P444" i="9"/>
  <c r="N444" i="9"/>
  <c r="O444" i="9" s="1"/>
  <c r="H444" i="9"/>
  <c r="P443" i="9"/>
  <c r="N443" i="9"/>
  <c r="O443" i="9" s="1"/>
  <c r="H443" i="9"/>
  <c r="P442" i="9"/>
  <c r="H442" i="9"/>
  <c r="P441" i="9"/>
  <c r="N441" i="9"/>
  <c r="O441" i="9" s="1"/>
  <c r="H441" i="9"/>
  <c r="P440" i="9"/>
  <c r="H440" i="9"/>
  <c r="P439" i="9"/>
  <c r="H439" i="9"/>
  <c r="P438" i="9"/>
  <c r="N438" i="9"/>
  <c r="O438" i="9" s="1"/>
  <c r="H438" i="9"/>
  <c r="P437" i="9"/>
  <c r="N437" i="9"/>
  <c r="O437" i="9" s="1"/>
  <c r="H437" i="9"/>
  <c r="P436" i="9"/>
  <c r="N436" i="9"/>
  <c r="O436" i="9" s="1"/>
  <c r="H436" i="9"/>
  <c r="P435" i="9"/>
  <c r="N435" i="9"/>
  <c r="O435" i="9" s="1"/>
  <c r="H435" i="9"/>
  <c r="P434" i="9"/>
  <c r="H434" i="9"/>
  <c r="P433" i="9"/>
  <c r="N433" i="9"/>
  <c r="O433" i="9" s="1"/>
  <c r="H433" i="9"/>
  <c r="P432" i="9"/>
  <c r="H432" i="9"/>
  <c r="P431" i="9"/>
  <c r="H431" i="9"/>
  <c r="P430" i="9"/>
  <c r="H430" i="9"/>
  <c r="P429" i="9"/>
  <c r="N429" i="9"/>
  <c r="O429" i="9" s="1"/>
  <c r="H429" i="9"/>
  <c r="P428" i="9"/>
  <c r="H428" i="9"/>
  <c r="P427" i="9"/>
  <c r="N427" i="9"/>
  <c r="O427" i="9" s="1"/>
  <c r="H427" i="9"/>
  <c r="P426" i="9"/>
  <c r="H426" i="9"/>
  <c r="P425" i="9"/>
  <c r="N425" i="9"/>
  <c r="O425" i="9" s="1"/>
  <c r="H425" i="9"/>
  <c r="P424" i="9"/>
  <c r="H424" i="9"/>
  <c r="P423" i="9"/>
  <c r="H423" i="9"/>
  <c r="P420" i="9"/>
  <c r="N420" i="9"/>
  <c r="O420" i="9" s="1"/>
  <c r="H420" i="9"/>
  <c r="P419" i="9"/>
  <c r="H419" i="9"/>
  <c r="P418" i="9"/>
  <c r="N418" i="9"/>
  <c r="O418" i="9" s="1"/>
  <c r="H418" i="9"/>
  <c r="P417" i="9"/>
  <c r="H417" i="9"/>
  <c r="P416" i="9"/>
  <c r="N416" i="9"/>
  <c r="O416" i="9" s="1"/>
  <c r="H416" i="9"/>
  <c r="P415" i="9"/>
  <c r="N415" i="9"/>
  <c r="O415" i="9" s="1"/>
  <c r="H415" i="9"/>
  <c r="P414" i="9"/>
  <c r="H414" i="9"/>
  <c r="P413" i="9"/>
  <c r="N413" i="9"/>
  <c r="O413" i="9" s="1"/>
  <c r="H413" i="9"/>
  <c r="P412" i="9"/>
  <c r="N412" i="9"/>
  <c r="O412" i="9" s="1"/>
  <c r="H412" i="9"/>
  <c r="P411" i="9"/>
  <c r="N411" i="9"/>
  <c r="O411" i="9" s="1"/>
  <c r="H411" i="9"/>
  <c r="P410" i="9"/>
  <c r="N410" i="9"/>
  <c r="O410" i="9" s="1"/>
  <c r="H410" i="9"/>
  <c r="P409" i="9"/>
  <c r="H409" i="9"/>
  <c r="P408" i="9"/>
  <c r="N408" i="9"/>
  <c r="O408" i="9" s="1"/>
  <c r="H408" i="9"/>
  <c r="P407" i="9"/>
  <c r="N407" i="9"/>
  <c r="O407" i="9" s="1"/>
  <c r="H407" i="9"/>
  <c r="P406" i="9"/>
  <c r="H406" i="9"/>
  <c r="P405" i="9"/>
  <c r="H405" i="9"/>
  <c r="P404" i="9"/>
  <c r="N404" i="9"/>
  <c r="O404" i="9" s="1"/>
  <c r="H404" i="9"/>
  <c r="P403" i="9"/>
  <c r="H403" i="9"/>
  <c r="P402" i="9"/>
  <c r="N402" i="9"/>
  <c r="O402" i="9" s="1"/>
  <c r="H402" i="9"/>
  <c r="P401" i="9"/>
  <c r="H401" i="9"/>
  <c r="P400" i="9"/>
  <c r="N400" i="9"/>
  <c r="O400" i="9" s="1"/>
  <c r="H400" i="9"/>
  <c r="P399" i="9"/>
  <c r="H399" i="9"/>
  <c r="P398" i="9"/>
  <c r="H398" i="9"/>
  <c r="P397" i="9"/>
  <c r="H397" i="9"/>
  <c r="P396" i="9"/>
  <c r="N396" i="9"/>
  <c r="O396" i="9" s="1"/>
  <c r="H396" i="9"/>
  <c r="P395" i="9"/>
  <c r="H395" i="9"/>
  <c r="P394" i="9"/>
  <c r="N394" i="9"/>
  <c r="O394" i="9" s="1"/>
  <c r="H394" i="9"/>
  <c r="P393" i="9"/>
  <c r="H393" i="9"/>
  <c r="P392" i="9"/>
  <c r="N392" i="9"/>
  <c r="O392" i="9" s="1"/>
  <c r="H392" i="9"/>
  <c r="P391" i="9"/>
  <c r="N391" i="9"/>
  <c r="O391" i="9" s="1"/>
  <c r="H391" i="9"/>
  <c r="P390" i="9"/>
  <c r="H390" i="9"/>
  <c r="P389" i="9"/>
  <c r="H389" i="9"/>
  <c r="P388" i="9"/>
  <c r="N388" i="9"/>
  <c r="O388" i="9" s="1"/>
  <c r="H388" i="9"/>
  <c r="P387" i="9"/>
  <c r="H387" i="9"/>
  <c r="P386" i="9"/>
  <c r="N386" i="9"/>
  <c r="O386" i="9" s="1"/>
  <c r="H386" i="9"/>
  <c r="P385" i="9"/>
  <c r="H385" i="9"/>
  <c r="P384" i="9"/>
  <c r="N384" i="9"/>
  <c r="O384" i="9" s="1"/>
  <c r="H384" i="9"/>
  <c r="P383" i="9"/>
  <c r="N383" i="9"/>
  <c r="O383" i="9" s="1"/>
  <c r="H383" i="9"/>
  <c r="P382" i="9"/>
  <c r="H382" i="9"/>
  <c r="P381" i="9"/>
  <c r="N381" i="9"/>
  <c r="O381" i="9" s="1"/>
  <c r="H381" i="9"/>
  <c r="P380" i="9"/>
  <c r="N380" i="9"/>
  <c r="O380" i="9" s="1"/>
  <c r="H380" i="9"/>
  <c r="P379" i="9"/>
  <c r="N379" i="9"/>
  <c r="O379" i="9" s="1"/>
  <c r="H379" i="9"/>
  <c r="P378" i="9"/>
  <c r="N378" i="9"/>
  <c r="O378" i="9" s="1"/>
  <c r="H378" i="9"/>
  <c r="P377" i="9"/>
  <c r="H377" i="9"/>
  <c r="P376" i="9"/>
  <c r="N376" i="9"/>
  <c r="O376" i="9" s="1"/>
  <c r="H376" i="9"/>
  <c r="P375" i="9"/>
  <c r="N375" i="9"/>
  <c r="O375" i="9" s="1"/>
  <c r="H375" i="9"/>
  <c r="P374" i="9"/>
  <c r="H374" i="9"/>
  <c r="P373" i="9"/>
  <c r="N373" i="9"/>
  <c r="O373" i="9" s="1"/>
  <c r="H373" i="9"/>
  <c r="P372" i="9"/>
  <c r="N372" i="9"/>
  <c r="O372" i="9" s="1"/>
  <c r="H372" i="9"/>
  <c r="P371" i="9"/>
  <c r="N371" i="9"/>
  <c r="O371" i="9" s="1"/>
  <c r="H371" i="9"/>
  <c r="P370" i="9"/>
  <c r="N370" i="9"/>
  <c r="O370" i="9" s="1"/>
  <c r="H370" i="9"/>
  <c r="P369" i="9"/>
  <c r="H369" i="9"/>
  <c r="P368" i="9"/>
  <c r="N368" i="9"/>
  <c r="O368" i="9" s="1"/>
  <c r="H368" i="9"/>
  <c r="P367" i="9"/>
  <c r="H367" i="9"/>
  <c r="P366" i="9"/>
  <c r="H366" i="9"/>
  <c r="P365" i="9"/>
  <c r="H365" i="9"/>
  <c r="P364" i="9"/>
  <c r="N364" i="9"/>
  <c r="O364" i="9" s="1"/>
  <c r="H364" i="9"/>
  <c r="P363" i="9"/>
  <c r="H363" i="9"/>
  <c r="P362" i="9"/>
  <c r="N362" i="9"/>
  <c r="O362" i="9" s="1"/>
  <c r="H362" i="9"/>
  <c r="P361" i="9"/>
  <c r="H361" i="9"/>
  <c r="P360" i="9"/>
  <c r="N360" i="9"/>
  <c r="O360" i="9" s="1"/>
  <c r="H360" i="9"/>
  <c r="P359" i="9"/>
  <c r="N359" i="9"/>
  <c r="O359" i="9" s="1"/>
  <c r="H359" i="9"/>
  <c r="P358" i="9"/>
  <c r="H358" i="9"/>
  <c r="P357" i="9"/>
  <c r="H357" i="9"/>
  <c r="P356" i="9"/>
  <c r="N356" i="9"/>
  <c r="O356" i="9" s="1"/>
  <c r="H356" i="9"/>
  <c r="P355" i="9"/>
  <c r="H355" i="9"/>
  <c r="P354" i="9"/>
  <c r="N354" i="9"/>
  <c r="O354" i="9" s="1"/>
  <c r="H354" i="9"/>
  <c r="P353" i="9"/>
  <c r="H353" i="9"/>
  <c r="P352" i="9"/>
  <c r="N352" i="9"/>
  <c r="O352" i="9" s="1"/>
  <c r="H352" i="9"/>
  <c r="P351" i="9"/>
  <c r="H351" i="9"/>
  <c r="P350" i="9"/>
  <c r="H350" i="9"/>
  <c r="P349" i="9"/>
  <c r="N349" i="9"/>
  <c r="O349" i="9" s="1"/>
  <c r="H349" i="9"/>
  <c r="P348" i="9"/>
  <c r="N348" i="9"/>
  <c r="O348" i="9" s="1"/>
  <c r="H348" i="9"/>
  <c r="P347" i="9"/>
  <c r="N347" i="9"/>
  <c r="O347" i="9" s="1"/>
  <c r="H347" i="9"/>
  <c r="P345" i="9"/>
  <c r="N345" i="9"/>
  <c r="O345" i="9" s="1"/>
  <c r="H345" i="9"/>
  <c r="P344" i="9"/>
  <c r="H344" i="9"/>
  <c r="P343" i="9"/>
  <c r="N343" i="9"/>
  <c r="O343" i="9" s="1"/>
  <c r="H343" i="9"/>
  <c r="P342" i="9"/>
  <c r="N342" i="9"/>
  <c r="O342" i="9" s="1"/>
  <c r="H342" i="9"/>
  <c r="P341" i="9"/>
  <c r="H341" i="9"/>
  <c r="P340" i="9"/>
  <c r="N340" i="9"/>
  <c r="O340" i="9" s="1"/>
  <c r="H340" i="9"/>
  <c r="P339" i="9"/>
  <c r="N339" i="9"/>
  <c r="O339" i="9" s="1"/>
  <c r="H339" i="9"/>
  <c r="P338" i="9"/>
  <c r="N338" i="9"/>
  <c r="O338" i="9" s="1"/>
  <c r="H338" i="9"/>
  <c r="P337" i="9"/>
  <c r="N337" i="9"/>
  <c r="O337" i="9" s="1"/>
  <c r="H337" i="9"/>
  <c r="P336" i="9"/>
  <c r="H336" i="9"/>
  <c r="P335" i="9"/>
  <c r="N335" i="9"/>
  <c r="O335" i="9" s="1"/>
  <c r="H335" i="9"/>
  <c r="P333" i="9"/>
  <c r="H333" i="9"/>
  <c r="P332" i="9"/>
  <c r="H332" i="9"/>
  <c r="P331" i="9"/>
  <c r="H331" i="9"/>
  <c r="P330" i="9"/>
  <c r="N330" i="9"/>
  <c r="O330" i="9" s="1"/>
  <c r="H330" i="9"/>
  <c r="P329" i="9"/>
  <c r="H329" i="9"/>
  <c r="P328" i="9"/>
  <c r="N328" i="9"/>
  <c r="O328" i="9" s="1"/>
  <c r="H328" i="9"/>
  <c r="P327" i="9"/>
  <c r="H327" i="9"/>
  <c r="P326" i="9"/>
  <c r="N326" i="9"/>
  <c r="O326" i="9" s="1"/>
  <c r="H326" i="9"/>
  <c r="P325" i="9"/>
  <c r="H325" i="9"/>
  <c r="P324" i="9"/>
  <c r="H324" i="9"/>
  <c r="P323" i="9"/>
  <c r="H323" i="9"/>
  <c r="P322" i="9"/>
  <c r="N322" i="9"/>
  <c r="O322" i="9" s="1"/>
  <c r="H322" i="9"/>
  <c r="P321" i="9"/>
  <c r="N321" i="9"/>
  <c r="O321" i="9" s="1"/>
  <c r="H321" i="9"/>
  <c r="P320" i="9"/>
  <c r="H320" i="9"/>
  <c r="P319" i="9"/>
  <c r="N319" i="9"/>
  <c r="O319" i="9" s="1"/>
  <c r="H319" i="9"/>
  <c r="P318" i="9"/>
  <c r="H318" i="9"/>
  <c r="P317" i="9"/>
  <c r="H317" i="9"/>
  <c r="P316" i="9"/>
  <c r="N316" i="9"/>
  <c r="O316" i="9" s="1"/>
  <c r="H316" i="9"/>
  <c r="P315" i="9"/>
  <c r="N315" i="9"/>
  <c r="O315" i="9" s="1"/>
  <c r="H315" i="9"/>
  <c r="P314" i="9"/>
  <c r="N314" i="9"/>
  <c r="O314" i="9" s="1"/>
  <c r="H314" i="9"/>
  <c r="P313" i="9"/>
  <c r="H313" i="9"/>
  <c r="P312" i="9"/>
  <c r="N312" i="9"/>
  <c r="O312" i="9" s="1"/>
  <c r="H312" i="9"/>
  <c r="P311" i="9"/>
  <c r="H311" i="9"/>
  <c r="P310" i="9"/>
  <c r="N310" i="9"/>
  <c r="O310" i="9" s="1"/>
  <c r="H310" i="9"/>
  <c r="P309" i="9"/>
  <c r="N309" i="9"/>
  <c r="O309" i="9" s="1"/>
  <c r="H309" i="9"/>
  <c r="P307" i="9"/>
  <c r="N307" i="9"/>
  <c r="O307" i="9" s="1"/>
  <c r="H307" i="9"/>
  <c r="P306" i="9"/>
  <c r="N306" i="9"/>
  <c r="O306" i="9" s="1"/>
  <c r="H306" i="9"/>
  <c r="P305" i="9"/>
  <c r="N305" i="9"/>
  <c r="O305" i="9" s="1"/>
  <c r="H305" i="9"/>
  <c r="P304" i="9"/>
  <c r="N304" i="9"/>
  <c r="O304" i="9" s="1"/>
  <c r="H304" i="9"/>
  <c r="P303" i="9"/>
  <c r="H303" i="9"/>
  <c r="P302" i="9"/>
  <c r="H302" i="9"/>
  <c r="P301" i="9"/>
  <c r="N301" i="9"/>
  <c r="O301" i="9" s="1"/>
  <c r="H301" i="9"/>
  <c r="P300" i="9"/>
  <c r="H300" i="9"/>
  <c r="P299" i="9"/>
  <c r="N299" i="9"/>
  <c r="O299" i="9" s="1"/>
  <c r="H299" i="9"/>
  <c r="P298" i="9"/>
  <c r="H298" i="9"/>
  <c r="P297" i="9"/>
  <c r="N297" i="9"/>
  <c r="O297" i="9" s="1"/>
  <c r="H297" i="9"/>
  <c r="P295" i="9"/>
  <c r="N295" i="9"/>
  <c r="O295" i="9" s="1"/>
  <c r="H295" i="9"/>
  <c r="P294" i="9"/>
  <c r="H294" i="9"/>
  <c r="P293" i="9"/>
  <c r="N293" i="9"/>
  <c r="O293" i="9" s="1"/>
  <c r="H293" i="9"/>
  <c r="P288" i="9"/>
  <c r="N288" i="9"/>
  <c r="O288" i="9" s="1"/>
  <c r="H288" i="9"/>
  <c r="P287" i="9"/>
  <c r="N287" i="9"/>
  <c r="O287" i="9" s="1"/>
  <c r="H287" i="9"/>
  <c r="P286" i="9"/>
  <c r="N286" i="9"/>
  <c r="O286" i="9" s="1"/>
  <c r="H286" i="9"/>
  <c r="P285" i="9"/>
  <c r="N285" i="9"/>
  <c r="O285" i="9" s="1"/>
  <c r="H285" i="9"/>
  <c r="P284" i="9"/>
  <c r="H284" i="9"/>
  <c r="P282" i="9"/>
  <c r="H282" i="9"/>
  <c r="P281" i="9"/>
  <c r="N281" i="9"/>
  <c r="O281" i="9" s="1"/>
  <c r="H281" i="9"/>
  <c r="P280" i="9"/>
  <c r="N280" i="9"/>
  <c r="O280" i="9" s="1"/>
  <c r="H280" i="9"/>
  <c r="P279" i="9"/>
  <c r="N279" i="9"/>
  <c r="O279" i="9" s="1"/>
  <c r="H279" i="9"/>
  <c r="P278" i="9"/>
  <c r="N278" i="9"/>
  <c r="O278" i="9" s="1"/>
  <c r="H278" i="9"/>
  <c r="P277" i="9"/>
  <c r="N277" i="9"/>
  <c r="O277" i="9" s="1"/>
  <c r="H277" i="9"/>
  <c r="N276" i="9"/>
  <c r="O276" i="9" s="1"/>
  <c r="H276" i="9"/>
  <c r="P275" i="9"/>
  <c r="H275" i="9"/>
  <c r="P274" i="9"/>
  <c r="H274" i="9"/>
  <c r="P273" i="9"/>
  <c r="H273" i="9"/>
  <c r="P272" i="9"/>
  <c r="H272" i="9"/>
  <c r="P271" i="9"/>
  <c r="N271" i="9"/>
  <c r="O271" i="9" s="1"/>
  <c r="H271" i="9"/>
  <c r="P270" i="9"/>
  <c r="N270" i="9"/>
  <c r="O270" i="9" s="1"/>
  <c r="H270" i="9"/>
  <c r="P269" i="9"/>
  <c r="H269" i="9"/>
  <c r="P268" i="9"/>
  <c r="N268" i="9"/>
  <c r="O268" i="9" s="1"/>
  <c r="H268" i="9"/>
  <c r="P267" i="9"/>
  <c r="N267" i="9"/>
  <c r="O267" i="9" s="1"/>
  <c r="H267" i="9"/>
  <c r="P266" i="9"/>
  <c r="H266" i="9"/>
  <c r="P265" i="9"/>
  <c r="N265" i="9"/>
  <c r="O265" i="9" s="1"/>
  <c r="H265" i="9"/>
  <c r="P264" i="9"/>
  <c r="N264" i="9"/>
  <c r="O264" i="9" s="1"/>
  <c r="H264" i="9"/>
  <c r="P263" i="9"/>
  <c r="N263" i="9"/>
  <c r="O263" i="9" s="1"/>
  <c r="H263" i="9"/>
  <c r="P261" i="9"/>
  <c r="N261" i="9"/>
  <c r="O261" i="9" s="1"/>
  <c r="H261" i="9"/>
  <c r="P260" i="9"/>
  <c r="H260" i="9"/>
  <c r="P259" i="9"/>
  <c r="N259" i="9"/>
  <c r="O259" i="9" s="1"/>
  <c r="H259" i="9"/>
  <c r="P258" i="9"/>
  <c r="H258" i="9"/>
  <c r="P257" i="9"/>
  <c r="H257" i="9"/>
  <c r="P256" i="9"/>
  <c r="H256" i="9"/>
  <c r="P255" i="9"/>
  <c r="N255" i="9"/>
  <c r="O255" i="9" s="1"/>
  <c r="H255" i="9"/>
  <c r="P254" i="9"/>
  <c r="H254" i="9"/>
  <c r="P253" i="9"/>
  <c r="N253" i="9"/>
  <c r="O253" i="9" s="1"/>
  <c r="H253" i="9"/>
  <c r="P252" i="9"/>
  <c r="H252" i="9"/>
  <c r="P251" i="9"/>
  <c r="N251" i="9"/>
  <c r="O251" i="9" s="1"/>
  <c r="H251" i="9"/>
  <c r="P250" i="9"/>
  <c r="H250" i="9"/>
  <c r="P249" i="9"/>
  <c r="H249" i="9"/>
  <c r="P248" i="9"/>
  <c r="H248" i="9"/>
  <c r="P247" i="9"/>
  <c r="N247" i="9"/>
  <c r="O247" i="9" s="1"/>
  <c r="H247" i="9"/>
  <c r="P246" i="9"/>
  <c r="N246" i="9"/>
  <c r="O246" i="9" s="1"/>
  <c r="H246" i="9"/>
  <c r="P244" i="9"/>
  <c r="H244" i="9"/>
  <c r="P243" i="9"/>
  <c r="N243" i="9"/>
  <c r="O243" i="9" s="1"/>
  <c r="H243" i="9"/>
  <c r="P242" i="9"/>
  <c r="N242" i="9"/>
  <c r="O242" i="9" s="1"/>
  <c r="H242" i="9"/>
  <c r="P241" i="9"/>
  <c r="H241" i="9"/>
  <c r="P240" i="9"/>
  <c r="N240" i="9"/>
  <c r="O240" i="9" s="1"/>
  <c r="H240" i="9"/>
  <c r="P239" i="9"/>
  <c r="N239" i="9"/>
  <c r="O239" i="9" s="1"/>
  <c r="H239" i="9"/>
  <c r="P238" i="9"/>
  <c r="N238" i="9"/>
  <c r="O238" i="9" s="1"/>
  <c r="H238" i="9"/>
  <c r="P237" i="9"/>
  <c r="N237" i="9"/>
  <c r="O237" i="9" s="1"/>
  <c r="H237" i="9"/>
  <c r="P236" i="9"/>
  <c r="H236" i="9"/>
  <c r="P235" i="9"/>
  <c r="H235" i="9"/>
  <c r="P234" i="9"/>
  <c r="H234" i="9"/>
  <c r="P233" i="9"/>
  <c r="N233" i="9"/>
  <c r="O233" i="9" s="1"/>
  <c r="H233" i="9"/>
  <c r="P232" i="9"/>
  <c r="H232" i="9"/>
  <c r="P231" i="9"/>
  <c r="N231" i="9"/>
  <c r="O231" i="9" s="1"/>
  <c r="H231" i="9"/>
  <c r="P230" i="9"/>
  <c r="H230" i="9"/>
  <c r="P228" i="9"/>
  <c r="N228" i="9"/>
  <c r="O228" i="9" s="1"/>
  <c r="H228" i="9"/>
  <c r="P227" i="9"/>
  <c r="N227" i="9"/>
  <c r="O227" i="9" s="1"/>
  <c r="H227" i="9"/>
  <c r="P226" i="9"/>
  <c r="H226" i="9"/>
  <c r="P225" i="9"/>
  <c r="N225" i="9"/>
  <c r="O225" i="9" s="1"/>
  <c r="H225" i="9"/>
  <c r="P224" i="9"/>
  <c r="N224" i="9"/>
  <c r="O224" i="9" s="1"/>
  <c r="H224" i="9"/>
  <c r="P223" i="9"/>
  <c r="N223" i="9"/>
  <c r="O223" i="9" s="1"/>
  <c r="H223" i="9"/>
  <c r="P222" i="9"/>
  <c r="N222" i="9"/>
  <c r="O222" i="9" s="1"/>
  <c r="H222" i="9"/>
  <c r="P221" i="9"/>
  <c r="N221" i="9"/>
  <c r="O221" i="9" s="1"/>
  <c r="H221" i="9"/>
  <c r="P220" i="9"/>
  <c r="N220" i="9"/>
  <c r="O220" i="9" s="1"/>
  <c r="H220" i="9"/>
  <c r="P219" i="9"/>
  <c r="N219" i="9"/>
  <c r="O219" i="9" s="1"/>
  <c r="H219" i="9"/>
  <c r="P218" i="9"/>
  <c r="H218" i="9"/>
  <c r="P217" i="9"/>
  <c r="N217" i="9"/>
  <c r="O217" i="9" s="1"/>
  <c r="H217" i="9"/>
  <c r="P216" i="9"/>
  <c r="N216" i="9"/>
  <c r="O216" i="9" s="1"/>
  <c r="H216" i="9"/>
  <c r="P215" i="9"/>
  <c r="N215" i="9"/>
  <c r="O215" i="9" s="1"/>
  <c r="H215" i="9"/>
  <c r="P214" i="9"/>
  <c r="N214" i="9"/>
  <c r="O214" i="9" s="1"/>
  <c r="H214" i="9"/>
  <c r="P213" i="9"/>
  <c r="N213" i="9"/>
  <c r="O213" i="9" s="1"/>
  <c r="H213" i="9"/>
  <c r="P212" i="9"/>
  <c r="N212" i="9"/>
  <c r="O212" i="9" s="1"/>
  <c r="H212" i="9"/>
  <c r="P211" i="9"/>
  <c r="H211" i="9"/>
  <c r="P210" i="9"/>
  <c r="H210" i="9"/>
  <c r="P209" i="9"/>
  <c r="H209" i="9"/>
  <c r="P208" i="9"/>
  <c r="H208" i="9"/>
  <c r="P207" i="9"/>
  <c r="N207" i="9"/>
  <c r="O207" i="9" s="1"/>
  <c r="H207" i="9"/>
  <c r="P206" i="9"/>
  <c r="N206" i="9"/>
  <c r="O206" i="9" s="1"/>
  <c r="H206" i="9"/>
  <c r="P205" i="9"/>
  <c r="H205" i="9"/>
  <c r="P204" i="9"/>
  <c r="N204" i="9"/>
  <c r="O204" i="9" s="1"/>
  <c r="H204" i="9"/>
  <c r="P203" i="9"/>
  <c r="H203" i="9"/>
  <c r="P202" i="9"/>
  <c r="H202" i="9"/>
  <c r="P201" i="9"/>
  <c r="N201" i="9"/>
  <c r="O201" i="9" s="1"/>
  <c r="H201" i="9"/>
  <c r="P199" i="9"/>
  <c r="N199" i="9"/>
  <c r="O199" i="9" s="1"/>
  <c r="H199" i="9"/>
  <c r="P198" i="9"/>
  <c r="N198" i="9"/>
  <c r="O198" i="9" s="1"/>
  <c r="H198" i="9"/>
  <c r="P197" i="9"/>
  <c r="N197" i="9"/>
  <c r="O197" i="9" s="1"/>
  <c r="H197" i="9"/>
  <c r="P196" i="9"/>
  <c r="H196" i="9"/>
  <c r="P195" i="9"/>
  <c r="H195" i="9"/>
  <c r="P194" i="9"/>
  <c r="H194" i="9"/>
  <c r="P193" i="9"/>
  <c r="H193" i="9"/>
  <c r="P192" i="9"/>
  <c r="N192" i="9"/>
  <c r="O192" i="9" s="1"/>
  <c r="H192" i="9"/>
  <c r="P191" i="9"/>
  <c r="N191" i="9"/>
  <c r="O191" i="9" s="1"/>
  <c r="H191" i="9"/>
  <c r="P188" i="9"/>
  <c r="N188" i="9"/>
  <c r="O188" i="9" s="1"/>
  <c r="H188" i="9"/>
  <c r="P187" i="9"/>
  <c r="H187" i="9"/>
  <c r="P186" i="9"/>
  <c r="H186" i="9"/>
  <c r="P185" i="9"/>
  <c r="N185" i="9"/>
  <c r="O185" i="9" s="1"/>
  <c r="H185" i="9"/>
  <c r="P184" i="9"/>
  <c r="H184" i="9"/>
  <c r="P183" i="9"/>
  <c r="H183" i="9"/>
  <c r="P182" i="9"/>
  <c r="H182" i="9"/>
  <c r="P181" i="9"/>
  <c r="N181" i="9"/>
  <c r="O181" i="9" s="1"/>
  <c r="H181" i="9"/>
  <c r="P180" i="9"/>
  <c r="N180" i="9"/>
  <c r="O180" i="9" s="1"/>
  <c r="H180" i="9"/>
  <c r="P179" i="9"/>
  <c r="H179" i="9"/>
  <c r="P178" i="9"/>
  <c r="H178" i="9"/>
  <c r="P177" i="9"/>
  <c r="N177" i="9"/>
  <c r="O177" i="9" s="1"/>
  <c r="H177" i="9"/>
  <c r="P176" i="9"/>
  <c r="H176" i="9"/>
  <c r="P175" i="9"/>
  <c r="N175" i="9"/>
  <c r="O175" i="9" s="1"/>
  <c r="H175" i="9"/>
  <c r="P174" i="9"/>
  <c r="N174" i="9"/>
  <c r="O174" i="9" s="1"/>
  <c r="H174" i="9"/>
  <c r="P173" i="9"/>
  <c r="N173" i="9"/>
  <c r="O173" i="9" s="1"/>
  <c r="H173" i="9"/>
  <c r="P172" i="9"/>
  <c r="N172" i="9"/>
  <c r="O172" i="9" s="1"/>
  <c r="H172" i="9"/>
  <c r="P171" i="9"/>
  <c r="N171" i="9"/>
  <c r="O171" i="9" s="1"/>
  <c r="H171" i="9"/>
  <c r="P170" i="9"/>
  <c r="H170" i="9"/>
  <c r="P169" i="9"/>
  <c r="H169" i="9"/>
  <c r="P168" i="9"/>
  <c r="H168" i="9"/>
  <c r="P167" i="9"/>
  <c r="N167" i="9"/>
  <c r="O167" i="9" s="1"/>
  <c r="H167" i="9"/>
  <c r="P166" i="9"/>
  <c r="N166" i="9"/>
  <c r="O166" i="9" s="1"/>
  <c r="H166" i="9"/>
  <c r="P165" i="9"/>
  <c r="N165" i="9"/>
  <c r="O165" i="9" s="1"/>
  <c r="H165" i="9"/>
  <c r="P164" i="9"/>
  <c r="N164" i="9"/>
  <c r="O164" i="9" s="1"/>
  <c r="H164" i="9"/>
  <c r="P163" i="9"/>
  <c r="H163" i="9"/>
  <c r="P162" i="9"/>
  <c r="H162" i="9"/>
  <c r="P161" i="9"/>
  <c r="N161" i="9"/>
  <c r="O161" i="9" s="1"/>
  <c r="H161" i="9"/>
  <c r="P160" i="9"/>
  <c r="H160" i="9"/>
  <c r="P159" i="9"/>
  <c r="N159" i="9"/>
  <c r="O159" i="9" s="1"/>
  <c r="H159" i="9"/>
  <c r="P158" i="9"/>
  <c r="N158" i="9"/>
  <c r="O158" i="9" s="1"/>
  <c r="H158" i="9"/>
  <c r="P157" i="9"/>
  <c r="N157" i="9"/>
  <c r="O157" i="9" s="1"/>
  <c r="H157" i="9"/>
  <c r="P156" i="9"/>
  <c r="N156" i="9"/>
  <c r="O156" i="9" s="1"/>
  <c r="H156" i="9"/>
  <c r="P155" i="9"/>
  <c r="N155" i="9"/>
  <c r="O155" i="9" s="1"/>
  <c r="H155" i="9"/>
  <c r="P154" i="9"/>
  <c r="N154" i="9"/>
  <c r="O154" i="9" s="1"/>
  <c r="H154" i="9"/>
  <c r="P153" i="9"/>
  <c r="H153" i="9"/>
  <c r="P152" i="9"/>
  <c r="H152" i="9"/>
  <c r="P151" i="9"/>
  <c r="H151" i="9"/>
  <c r="P150" i="9"/>
  <c r="N150" i="9"/>
  <c r="O150" i="9" s="1"/>
  <c r="H150" i="9"/>
  <c r="P149" i="9"/>
  <c r="H149" i="9"/>
  <c r="P148" i="9"/>
  <c r="N148" i="9"/>
  <c r="O148" i="9" s="1"/>
  <c r="H148" i="9"/>
  <c r="P147" i="9"/>
  <c r="N147" i="9"/>
  <c r="O147" i="9" s="1"/>
  <c r="H147" i="9"/>
  <c r="P146" i="9"/>
  <c r="N146" i="9"/>
  <c r="O146" i="9" s="1"/>
  <c r="H146" i="9"/>
  <c r="P145" i="9"/>
  <c r="N145" i="9"/>
  <c r="O145" i="9" s="1"/>
  <c r="H145" i="9"/>
  <c r="P144" i="9"/>
  <c r="H144" i="9"/>
  <c r="P143" i="9"/>
  <c r="N143" i="9"/>
  <c r="O143" i="9" s="1"/>
  <c r="H143" i="9"/>
  <c r="P142" i="9"/>
  <c r="N142" i="9"/>
  <c r="O142" i="9" s="1"/>
  <c r="H142" i="9"/>
  <c r="P141" i="9"/>
  <c r="N141" i="9"/>
  <c r="O141" i="9" s="1"/>
  <c r="H141" i="9"/>
  <c r="P140" i="9"/>
  <c r="N140" i="9"/>
  <c r="O140" i="9" s="1"/>
  <c r="H140" i="9"/>
  <c r="P139" i="9"/>
  <c r="H139" i="9"/>
  <c r="P138" i="9"/>
  <c r="N138" i="9"/>
  <c r="O138" i="9" s="1"/>
  <c r="H138" i="9"/>
  <c r="P137" i="9"/>
  <c r="H137" i="9"/>
  <c r="P136" i="9"/>
  <c r="H136" i="9"/>
  <c r="P135" i="9"/>
  <c r="H135" i="9"/>
  <c r="P134" i="9"/>
  <c r="N134" i="9"/>
  <c r="O134" i="9" s="1"/>
  <c r="H134" i="9"/>
  <c r="P132" i="9"/>
  <c r="H132" i="9"/>
  <c r="H130" i="9"/>
  <c r="P129" i="9"/>
  <c r="H129" i="9"/>
  <c r="P128" i="9"/>
  <c r="H128" i="9"/>
  <c r="P127" i="9"/>
  <c r="H127" i="9"/>
  <c r="P126" i="9"/>
  <c r="H126" i="9"/>
  <c r="P125" i="9"/>
  <c r="H125" i="9"/>
  <c r="P124" i="9"/>
  <c r="H124" i="9"/>
  <c r="H123" i="9"/>
  <c r="P122" i="9"/>
  <c r="H122" i="9"/>
  <c r="P121" i="9"/>
  <c r="H121" i="9"/>
  <c r="P120" i="9"/>
  <c r="H120" i="9"/>
  <c r="P119" i="9"/>
  <c r="H119" i="9"/>
  <c r="P118" i="9"/>
  <c r="H118" i="9"/>
  <c r="P117" i="9"/>
  <c r="H117" i="9"/>
  <c r="P116" i="9"/>
  <c r="H116" i="9"/>
  <c r="P115" i="9"/>
  <c r="H115" i="9"/>
  <c r="P114" i="9"/>
  <c r="H114" i="9"/>
  <c r="P113" i="9"/>
  <c r="H113" i="9"/>
  <c r="P112" i="9"/>
  <c r="H112" i="9"/>
  <c r="P111" i="9"/>
  <c r="H111" i="9"/>
  <c r="P110" i="9"/>
  <c r="H110" i="9"/>
  <c r="P109" i="9"/>
  <c r="H109" i="9"/>
  <c r="P108" i="9"/>
  <c r="H108" i="9"/>
  <c r="P107" i="9"/>
  <c r="H107" i="9"/>
  <c r="P106" i="9"/>
  <c r="H106" i="9"/>
  <c r="P105" i="9"/>
  <c r="H105" i="9"/>
  <c r="P104" i="9"/>
  <c r="H104" i="9"/>
  <c r="P103" i="9"/>
  <c r="H103" i="9"/>
  <c r="P102" i="9"/>
  <c r="H102" i="9"/>
  <c r="P101" i="9"/>
  <c r="H101" i="9"/>
  <c r="P100" i="9"/>
  <c r="H100" i="9"/>
  <c r="P99" i="9"/>
  <c r="H99" i="9"/>
  <c r="P98" i="9"/>
  <c r="H98" i="9"/>
  <c r="P97" i="9"/>
  <c r="H97" i="9"/>
  <c r="P96" i="9"/>
  <c r="H96" i="9"/>
  <c r="P95" i="9"/>
  <c r="H95" i="9"/>
  <c r="P94" i="9"/>
  <c r="H94" i="9"/>
  <c r="P93" i="9"/>
  <c r="H93" i="9"/>
  <c r="P91" i="9"/>
  <c r="P90" i="9"/>
  <c r="P89" i="9"/>
  <c r="P88" i="9"/>
  <c r="P87" i="9"/>
  <c r="P86" i="9"/>
  <c r="P85" i="9"/>
  <c r="P83" i="9"/>
  <c r="P80" i="9"/>
  <c r="P77" i="9"/>
  <c r="P73" i="9"/>
  <c r="P72" i="9"/>
  <c r="P71" i="9"/>
  <c r="P70" i="9"/>
  <c r="H69" i="9"/>
  <c r="P68" i="9"/>
  <c r="P67" i="9"/>
  <c r="P66" i="9"/>
  <c r="P65" i="9"/>
  <c r="P63" i="9"/>
  <c r="P62" i="9"/>
  <c r="P60" i="9"/>
  <c r="P59" i="9"/>
  <c r="P57" i="9"/>
  <c r="P43" i="9"/>
  <c r="P42" i="9"/>
  <c r="P41" i="9"/>
  <c r="P39" i="9"/>
  <c r="P38" i="9"/>
  <c r="P36" i="9"/>
  <c r="P29" i="9"/>
  <c r="P28" i="9"/>
  <c r="P27" i="9"/>
  <c r="P26" i="9"/>
  <c r="P24" i="9"/>
  <c r="P23" i="9"/>
  <c r="P20" i="9"/>
  <c r="P19" i="9"/>
  <c r="P16" i="9"/>
  <c r="P15" i="9"/>
  <c r="P14" i="9"/>
  <c r="P13" i="9"/>
  <c r="P12" i="9"/>
  <c r="N10" i="9"/>
  <c r="O10" i="9" s="1"/>
  <c r="N1586" i="9" l="1"/>
  <c r="O1586" i="9" s="1"/>
  <c r="N284" i="9"/>
  <c r="O284" i="9" s="1"/>
  <c r="N567" i="9"/>
  <c r="O567" i="9" s="1"/>
  <c r="N660" i="9"/>
  <c r="O660" i="9" s="1"/>
  <c r="N1150" i="9"/>
  <c r="O1150" i="9" s="1"/>
  <c r="N1224" i="9"/>
  <c r="O1224" i="9" s="1"/>
  <c r="N1302" i="9"/>
  <c r="O1302" i="9" s="1"/>
  <c r="N1340" i="9"/>
  <c r="O1340" i="9" s="1"/>
  <c r="N203" i="9"/>
  <c r="O203" i="9" s="1"/>
  <c r="N318" i="9"/>
  <c r="O318" i="9" s="1"/>
  <c r="N424" i="9"/>
  <c r="O424" i="9" s="1"/>
  <c r="N609" i="9"/>
  <c r="O609" i="9" s="1"/>
  <c r="N636" i="9"/>
  <c r="O636" i="9" s="1"/>
  <c r="N885" i="9"/>
  <c r="O885" i="9" s="1"/>
  <c r="N1026" i="9"/>
  <c r="O1026" i="9" s="1"/>
  <c r="N1097" i="9"/>
  <c r="O1097" i="9" s="1"/>
  <c r="N1148" i="9"/>
  <c r="O1148" i="9" s="1"/>
  <c r="N1364" i="9"/>
  <c r="O1364" i="9" s="1"/>
  <c r="N325" i="9"/>
  <c r="O325" i="9" s="1"/>
  <c r="N351" i="9"/>
  <c r="O351" i="9" s="1"/>
  <c r="N440" i="9"/>
  <c r="O440" i="9" s="1"/>
  <c r="N626" i="9"/>
  <c r="O626" i="9" s="1"/>
  <c r="N1153" i="9"/>
  <c r="O1153" i="9" s="1"/>
  <c r="N1159" i="9"/>
  <c r="O1159" i="9" s="1"/>
  <c r="N1226" i="9"/>
  <c r="O1226" i="9" s="1"/>
  <c r="N481" i="9"/>
  <c r="O481" i="9" s="1"/>
  <c r="N494" i="9"/>
  <c r="O494" i="9" s="1"/>
  <c r="N169" i="9"/>
  <c r="O169" i="9" s="1"/>
  <c r="N182" i="9"/>
  <c r="O182" i="9" s="1"/>
  <c r="N208" i="9"/>
  <c r="O208" i="9" s="1"/>
  <c r="N211" i="9"/>
  <c r="O211" i="9" s="1"/>
  <c r="N236" i="9"/>
  <c r="O236" i="9" s="1"/>
  <c r="N248" i="9"/>
  <c r="O248" i="9" s="1"/>
  <c r="N272" i="9"/>
  <c r="O272" i="9" s="1"/>
  <c r="N275" i="9"/>
  <c r="O275" i="9" s="1"/>
  <c r="N457" i="9"/>
  <c r="O457" i="9" s="1"/>
  <c r="N517" i="9"/>
  <c r="O517" i="9" s="1"/>
  <c r="N550" i="9"/>
  <c r="O550" i="9" s="1"/>
  <c r="N582" i="9"/>
  <c r="O582" i="9" s="1"/>
  <c r="N618" i="9"/>
  <c r="O618" i="9" s="1"/>
  <c r="N183" i="9"/>
  <c r="O183" i="9" s="1"/>
  <c r="N194" i="9"/>
  <c r="O194" i="9" s="1"/>
  <c r="N209" i="9"/>
  <c r="O209" i="9" s="1"/>
  <c r="N232" i="9"/>
  <c r="O232" i="9" s="1"/>
  <c r="N234" i="9"/>
  <c r="O234" i="9" s="1"/>
  <c r="N249" i="9"/>
  <c r="O249" i="9" s="1"/>
  <c r="N258" i="9"/>
  <c r="O258" i="9" s="1"/>
  <c r="N273" i="9"/>
  <c r="O273" i="9" s="1"/>
  <c r="N300" i="9"/>
  <c r="O300" i="9" s="1"/>
  <c r="N302" i="9"/>
  <c r="O302" i="9" s="1"/>
  <c r="N323" i="9"/>
  <c r="O323" i="9" s="1"/>
  <c r="N333" i="9"/>
  <c r="O333" i="9" s="1"/>
  <c r="N355" i="9"/>
  <c r="O355" i="9" s="1"/>
  <c r="N357" i="9"/>
  <c r="O357" i="9" s="1"/>
  <c r="N367" i="9"/>
  <c r="O367" i="9" s="1"/>
  <c r="N387" i="9"/>
  <c r="O387" i="9" s="1"/>
  <c r="N389" i="9"/>
  <c r="O389" i="9" s="1"/>
  <c r="N399" i="9"/>
  <c r="O399" i="9" s="1"/>
  <c r="N419" i="9"/>
  <c r="O419" i="9" s="1"/>
  <c r="N432" i="9"/>
  <c r="O432" i="9" s="1"/>
  <c r="N452" i="9"/>
  <c r="O452" i="9" s="1"/>
  <c r="N455" i="9"/>
  <c r="O455" i="9" s="1"/>
  <c r="N485" i="9"/>
  <c r="O485" i="9" s="1"/>
  <c r="N487" i="9"/>
  <c r="O487" i="9" s="1"/>
  <c r="N518" i="9"/>
  <c r="O518" i="9" s="1"/>
  <c r="N520" i="9"/>
  <c r="O520" i="9" s="1"/>
  <c r="N551" i="9"/>
  <c r="O551" i="9" s="1"/>
  <c r="N553" i="9"/>
  <c r="O553" i="9" s="1"/>
  <c r="N583" i="9"/>
  <c r="O583" i="9" s="1"/>
  <c r="N585" i="9"/>
  <c r="O585" i="9" s="1"/>
  <c r="N672" i="9"/>
  <c r="O672" i="9" s="1"/>
  <c r="N137" i="9"/>
  <c r="O137" i="9" s="1"/>
  <c r="N153" i="9"/>
  <c r="O153" i="9" s="1"/>
  <c r="N254" i="9"/>
  <c r="O254" i="9" s="1"/>
  <c r="N256" i="9"/>
  <c r="O256" i="9" s="1"/>
  <c r="N329" i="9"/>
  <c r="O329" i="9" s="1"/>
  <c r="N331" i="9"/>
  <c r="O331" i="9" s="1"/>
  <c r="N363" i="9"/>
  <c r="O363" i="9" s="1"/>
  <c r="N365" i="9"/>
  <c r="O365" i="9" s="1"/>
  <c r="N395" i="9"/>
  <c r="O395" i="9" s="1"/>
  <c r="N397" i="9"/>
  <c r="O397" i="9" s="1"/>
  <c r="N428" i="9"/>
  <c r="O428" i="9" s="1"/>
  <c r="N430" i="9"/>
  <c r="O430" i="9" s="1"/>
  <c r="N461" i="9"/>
  <c r="O461" i="9" s="1"/>
  <c r="N463" i="9"/>
  <c r="O463" i="9" s="1"/>
  <c r="N525" i="9"/>
  <c r="O525" i="9" s="1"/>
  <c r="N558" i="9"/>
  <c r="O558" i="9" s="1"/>
  <c r="N590" i="9"/>
  <c r="O590" i="9" s="1"/>
  <c r="N647" i="9"/>
  <c r="O647" i="9" s="1"/>
  <c r="N664" i="9"/>
  <c r="O664" i="9" s="1"/>
  <c r="N676" i="9"/>
  <c r="O676" i="9" s="1"/>
  <c r="N132" i="9"/>
  <c r="O132" i="9" s="1"/>
  <c r="N135" i="9"/>
  <c r="O135" i="9" s="1"/>
  <c r="N149" i="9"/>
  <c r="O149" i="9" s="1"/>
  <c r="N151" i="9"/>
  <c r="O151" i="9" s="1"/>
  <c r="N403" i="9"/>
  <c r="O403" i="9" s="1"/>
  <c r="N405" i="9"/>
  <c r="O405" i="9" s="1"/>
  <c r="N663" i="9"/>
  <c r="O663" i="9" s="1"/>
  <c r="N674" i="9"/>
  <c r="O674" i="9" s="1"/>
  <c r="N745" i="9"/>
  <c r="O745" i="9" s="1"/>
  <c r="N758" i="9"/>
  <c r="O758" i="9" s="1"/>
  <c r="N761" i="9"/>
  <c r="O761" i="9" s="1"/>
  <c r="N797" i="9"/>
  <c r="O797" i="9" s="1"/>
  <c r="N850" i="9"/>
  <c r="O850" i="9" s="1"/>
  <c r="N852" i="9"/>
  <c r="O852" i="9" s="1"/>
  <c r="N867" i="9"/>
  <c r="O867" i="9" s="1"/>
  <c r="N869" i="9"/>
  <c r="O869" i="9" s="1"/>
  <c r="N894" i="9"/>
  <c r="O894" i="9" s="1"/>
  <c r="N902" i="9"/>
  <c r="O902" i="9" s="1"/>
  <c r="N907" i="9"/>
  <c r="O907" i="9" s="1"/>
  <c r="N910" i="9"/>
  <c r="O910" i="9" s="1"/>
  <c r="N969" i="9"/>
  <c r="O969" i="9" s="1"/>
  <c r="N1004" i="9"/>
  <c r="O1004" i="9" s="1"/>
  <c r="N1110" i="9"/>
  <c r="O1110" i="9" s="1"/>
  <c r="N1214" i="9"/>
  <c r="O1214" i="9" s="1"/>
  <c r="N709" i="9"/>
  <c r="O709" i="9" s="1"/>
  <c r="N710" i="9"/>
  <c r="O710" i="9" s="1"/>
  <c r="N713" i="9"/>
  <c r="O713" i="9" s="1"/>
  <c r="N729" i="9"/>
  <c r="O729" i="9" s="1"/>
  <c r="N741" i="9"/>
  <c r="O741" i="9" s="1"/>
  <c r="N743" i="9"/>
  <c r="O743" i="9" s="1"/>
  <c r="N759" i="9"/>
  <c r="O759" i="9" s="1"/>
  <c r="N769" i="9"/>
  <c r="O769" i="9" s="1"/>
  <c r="N786" i="9"/>
  <c r="O786" i="9" s="1"/>
  <c r="N787" i="9"/>
  <c r="O787" i="9" s="1"/>
  <c r="N811" i="9"/>
  <c r="O811" i="9" s="1"/>
  <c r="N815" i="9"/>
  <c r="O815" i="9" s="1"/>
  <c r="N833" i="9"/>
  <c r="O833" i="9" s="1"/>
  <c r="N835" i="9"/>
  <c r="O835" i="9" s="1"/>
  <c r="N853" i="9"/>
  <c r="O853" i="9" s="1"/>
  <c r="N870" i="9"/>
  <c r="O870" i="9" s="1"/>
  <c r="N891" i="9"/>
  <c r="O891" i="9" s="1"/>
  <c r="N904" i="9"/>
  <c r="O904" i="9" s="1"/>
  <c r="N942" i="9"/>
  <c r="O942" i="9" s="1"/>
  <c r="N962" i="9"/>
  <c r="O962" i="9" s="1"/>
  <c r="N970" i="9"/>
  <c r="O970" i="9" s="1"/>
  <c r="N977" i="9"/>
  <c r="O977" i="9" s="1"/>
  <c r="N992" i="9"/>
  <c r="O992" i="9" s="1"/>
  <c r="N1068" i="9"/>
  <c r="O1068" i="9" s="1"/>
  <c r="N1084" i="9"/>
  <c r="O1084" i="9" s="1"/>
  <c r="N1100" i="9"/>
  <c r="O1100" i="9" s="1"/>
  <c r="N1101" i="9"/>
  <c r="O1101" i="9" s="1"/>
  <c r="N1102" i="9"/>
  <c r="O1102" i="9" s="1"/>
  <c r="N1122" i="9"/>
  <c r="O1122" i="9" s="1"/>
  <c r="N696" i="9"/>
  <c r="O696" i="9" s="1"/>
  <c r="N725" i="9"/>
  <c r="O725" i="9" s="1"/>
  <c r="N749" i="9"/>
  <c r="O749" i="9" s="1"/>
  <c r="N765" i="9"/>
  <c r="O765" i="9" s="1"/>
  <c r="N767" i="9"/>
  <c r="O767" i="9" s="1"/>
  <c r="N782" i="9"/>
  <c r="O782" i="9" s="1"/>
  <c r="N784" i="9"/>
  <c r="O784" i="9" s="1"/>
  <c r="N789" i="9"/>
  <c r="O789" i="9" s="1"/>
  <c r="N818" i="9"/>
  <c r="O818" i="9" s="1"/>
  <c r="N826" i="9"/>
  <c r="O826" i="9" s="1"/>
  <c r="N838" i="9"/>
  <c r="O838" i="9" s="1"/>
  <c r="N855" i="9"/>
  <c r="O855" i="9" s="1"/>
  <c r="N872" i="9"/>
  <c r="O872" i="9" s="1"/>
  <c r="N943" i="9"/>
  <c r="O943" i="9" s="1"/>
  <c r="N951" i="9"/>
  <c r="O951" i="9" s="1"/>
  <c r="N978" i="9"/>
  <c r="O978" i="9" s="1"/>
  <c r="N985" i="9"/>
  <c r="O985" i="9" s="1"/>
  <c r="N993" i="9"/>
  <c r="O993" i="9" s="1"/>
  <c r="N1044" i="9"/>
  <c r="O1044" i="9" s="1"/>
  <c r="N1052" i="9"/>
  <c r="O1052" i="9" s="1"/>
  <c r="N1053" i="9"/>
  <c r="O1053" i="9" s="1"/>
  <c r="N1060" i="9"/>
  <c r="O1060" i="9" s="1"/>
  <c r="N1080" i="9"/>
  <c r="O1080" i="9" s="1"/>
  <c r="N1081" i="9"/>
  <c r="O1081" i="9" s="1"/>
  <c r="N1082" i="9"/>
  <c r="O1082" i="9" s="1"/>
  <c r="N1115" i="9"/>
  <c r="O1115" i="9" s="1"/>
  <c r="N1129" i="9"/>
  <c r="O1129" i="9" s="1"/>
  <c r="N1134" i="9"/>
  <c r="O1134" i="9" s="1"/>
  <c r="N1108" i="9"/>
  <c r="O1108" i="9" s="1"/>
  <c r="N1124" i="9"/>
  <c r="O1124" i="9" s="1"/>
  <c r="N1132" i="9"/>
  <c r="O1132" i="9" s="1"/>
  <c r="N1199" i="9"/>
  <c r="O1199" i="9" s="1"/>
  <c r="N1294" i="9"/>
  <c r="O1294" i="9" s="1"/>
  <c r="N1320" i="9"/>
  <c r="O1320" i="9" s="1"/>
  <c r="N1388" i="9"/>
  <c r="O1388" i="9" s="1"/>
  <c r="N1392" i="9"/>
  <c r="O1392" i="9" s="1"/>
  <c r="N1416" i="9"/>
  <c r="O1416" i="9" s="1"/>
  <c r="N1459" i="9"/>
  <c r="O1459" i="9" s="1"/>
  <c r="N1473" i="9"/>
  <c r="O1473" i="9" s="1"/>
  <c r="N1555" i="9"/>
  <c r="O1555" i="9" s="1"/>
  <c r="N1576" i="9"/>
  <c r="O1576" i="9" s="1"/>
  <c r="N1611" i="9"/>
  <c r="O1611" i="9" s="1"/>
  <c r="N1652" i="9"/>
  <c r="O1652" i="9" s="1"/>
  <c r="N1247" i="9"/>
  <c r="O1247" i="9" s="1"/>
  <c r="N1252" i="9"/>
  <c r="O1252" i="9" s="1"/>
  <c r="N1263" i="9"/>
  <c r="O1263" i="9" s="1"/>
  <c r="N1272" i="9"/>
  <c r="O1272" i="9" s="1"/>
  <c r="N1288" i="9"/>
  <c r="O1288" i="9" s="1"/>
  <c r="N1304" i="9"/>
  <c r="O1304" i="9" s="1"/>
  <c r="N1333" i="9"/>
  <c r="O1333" i="9" s="1"/>
  <c r="N1357" i="9"/>
  <c r="O1357" i="9" s="1"/>
  <c r="N1430" i="9"/>
  <c r="O1430" i="9" s="1"/>
  <c r="N1483" i="9"/>
  <c r="O1483" i="9" s="1"/>
  <c r="N1502" i="9"/>
  <c r="O1502" i="9" s="1"/>
  <c r="N1511" i="9"/>
  <c r="O1511" i="9" s="1"/>
  <c r="N1520" i="9"/>
  <c r="O1520" i="9" s="1"/>
  <c r="N1534" i="9"/>
  <c r="O1534" i="9" s="1"/>
  <c r="N1562" i="9"/>
  <c r="O1562" i="9" s="1"/>
  <c r="N1581" i="9"/>
  <c r="O1581" i="9" s="1"/>
  <c r="N1613" i="9"/>
  <c r="O1613" i="9" s="1"/>
  <c r="N1620" i="9"/>
  <c r="O1620" i="9" s="1"/>
  <c r="N1632" i="9"/>
  <c r="O1632" i="9" s="1"/>
  <c r="N1635" i="9"/>
  <c r="O1635" i="9" s="1"/>
  <c r="N1644" i="9"/>
  <c r="O1644" i="9" s="1"/>
  <c r="N1655" i="9"/>
  <c r="O1655" i="9" s="1"/>
  <c r="N1109" i="9"/>
  <c r="O1109" i="9" s="1"/>
  <c r="N1174" i="9"/>
  <c r="O1174" i="9" s="1"/>
  <c r="N1234" i="9"/>
  <c r="O1234" i="9" s="1"/>
  <c r="N1303" i="9"/>
  <c r="O1303" i="9" s="1"/>
  <c r="N1330" i="9"/>
  <c r="O1330" i="9" s="1"/>
  <c r="N1332" i="9"/>
  <c r="O1332" i="9" s="1"/>
  <c r="N1342" i="9"/>
  <c r="O1342" i="9" s="1"/>
  <c r="N1369" i="9"/>
  <c r="O1369" i="9" s="1"/>
  <c r="N1381" i="9"/>
  <c r="O1381" i="9" s="1"/>
  <c r="N1390" i="9"/>
  <c r="O1390" i="9" s="1"/>
  <c r="N1418" i="9"/>
  <c r="O1418" i="9" s="1"/>
  <c r="N1425" i="9"/>
  <c r="O1425" i="9" s="1"/>
  <c r="N1450" i="9"/>
  <c r="O1450" i="9" s="1"/>
  <c r="N1474" i="9"/>
  <c r="O1474" i="9" s="1"/>
  <c r="N1493" i="9"/>
  <c r="O1493" i="9" s="1"/>
  <c r="N1515" i="9"/>
  <c r="O1515" i="9" s="1"/>
  <c r="N1549" i="9"/>
  <c r="O1549" i="9" s="1"/>
  <c r="N1558" i="9"/>
  <c r="O1558" i="9" s="1"/>
  <c r="N1598" i="9"/>
  <c r="O1598" i="9" s="1"/>
  <c r="N1626" i="9"/>
  <c r="O1626" i="9" s="1"/>
  <c r="N1643" i="9"/>
  <c r="O1643" i="9" s="1"/>
  <c r="N1659" i="9"/>
  <c r="O1659" i="9" s="1"/>
  <c r="N1378" i="9"/>
  <c r="O1378" i="9" s="1"/>
  <c r="N1432" i="9"/>
  <c r="O1432" i="9" s="1"/>
  <c r="N1486" i="9"/>
  <c r="O1486" i="9" s="1"/>
  <c r="N1513" i="9"/>
  <c r="O1513" i="9" s="1"/>
  <c r="N1523" i="9"/>
  <c r="O1523" i="9" s="1"/>
  <c r="N1536" i="9"/>
  <c r="O1536" i="9" s="1"/>
  <c r="N1546" i="9"/>
  <c r="O1546" i="9" s="1"/>
  <c r="N1566" i="9"/>
  <c r="O1566" i="9" s="1"/>
  <c r="N1618" i="9"/>
  <c r="O1618" i="9" s="1"/>
  <c r="N1624" i="9"/>
  <c r="O1624" i="9" s="1"/>
  <c r="N1641" i="9"/>
  <c r="O1641" i="9" s="1"/>
  <c r="N1353" i="9"/>
  <c r="O1353" i="9" s="1"/>
  <c r="N1599" i="9"/>
  <c r="O1599" i="9" s="1"/>
  <c r="N1603" i="9"/>
  <c r="O1603" i="9" s="1"/>
  <c r="N1651" i="9"/>
  <c r="O1651" i="9" s="1"/>
  <c r="N184" i="9"/>
  <c r="O184" i="9" s="1"/>
  <c r="N250" i="9"/>
  <c r="O250" i="9" s="1"/>
  <c r="N311" i="9"/>
  <c r="O311" i="9" s="1"/>
  <c r="N320" i="9"/>
  <c r="O320" i="9" s="1"/>
  <c r="N385" i="9"/>
  <c r="O385" i="9" s="1"/>
  <c r="N450" i="9"/>
  <c r="O450" i="9" s="1"/>
  <c r="N552" i="9"/>
  <c r="O552" i="9" s="1"/>
  <c r="N561" i="9"/>
  <c r="O561" i="9" s="1"/>
  <c r="N669" i="9"/>
  <c r="O669" i="9" s="1"/>
  <c r="N707" i="9"/>
  <c r="O707" i="9" s="1"/>
  <c r="N837" i="9"/>
  <c r="O837" i="9" s="1"/>
  <c r="N176" i="9"/>
  <c r="O176" i="9" s="1"/>
  <c r="N241" i="9"/>
  <c r="O241" i="9" s="1"/>
  <c r="N361" i="9"/>
  <c r="O361" i="9" s="1"/>
  <c r="N426" i="9"/>
  <c r="O426" i="9" s="1"/>
  <c r="N493" i="9"/>
  <c r="O493" i="9" s="1"/>
  <c r="N1062" i="9"/>
  <c r="O1062" i="9" s="1"/>
  <c r="N139" i="9"/>
  <c r="O139" i="9" s="1"/>
  <c r="N168" i="9"/>
  <c r="O168" i="9" s="1"/>
  <c r="N205" i="9"/>
  <c r="O205" i="9" s="1"/>
  <c r="N235" i="9"/>
  <c r="O235" i="9" s="1"/>
  <c r="N269" i="9"/>
  <c r="O269" i="9" s="1"/>
  <c r="N303" i="9"/>
  <c r="O303" i="9" s="1"/>
  <c r="N336" i="9"/>
  <c r="O336" i="9" s="1"/>
  <c r="N401" i="9"/>
  <c r="O401" i="9" s="1"/>
  <c r="N467" i="9"/>
  <c r="O467" i="9" s="1"/>
  <c r="N503" i="9"/>
  <c r="O503" i="9" s="1"/>
  <c r="N512" i="9"/>
  <c r="O512" i="9" s="1"/>
  <c r="N568" i="9"/>
  <c r="O568" i="9" s="1"/>
  <c r="N577" i="9"/>
  <c r="O577" i="9" s="1"/>
  <c r="N744" i="9"/>
  <c r="O744" i="9" s="1"/>
  <c r="N160" i="9"/>
  <c r="O160" i="9" s="1"/>
  <c r="N196" i="9"/>
  <c r="O196" i="9" s="1"/>
  <c r="N226" i="9"/>
  <c r="O226" i="9" s="1"/>
  <c r="N260" i="9"/>
  <c r="O260" i="9" s="1"/>
  <c r="N294" i="9"/>
  <c r="O294" i="9" s="1"/>
  <c r="N313" i="9"/>
  <c r="O313" i="9" s="1"/>
  <c r="N377" i="9"/>
  <c r="O377" i="9" s="1"/>
  <c r="N442" i="9"/>
  <c r="O442" i="9" s="1"/>
  <c r="K6" i="9"/>
  <c r="N152" i="9"/>
  <c r="O152" i="9" s="1"/>
  <c r="N187" i="9"/>
  <c r="O187" i="9" s="1"/>
  <c r="N218" i="9"/>
  <c r="O218" i="9" s="1"/>
  <c r="N252" i="9"/>
  <c r="O252" i="9" s="1"/>
  <c r="N282" i="9"/>
  <c r="O282" i="9" s="1"/>
  <c r="N353" i="9"/>
  <c r="O353" i="9" s="1"/>
  <c r="N417" i="9"/>
  <c r="O417" i="9" s="1"/>
  <c r="N483" i="9"/>
  <c r="O483" i="9" s="1"/>
  <c r="N519" i="9"/>
  <c r="O519" i="9" s="1"/>
  <c r="N528" i="9"/>
  <c r="O528" i="9" s="1"/>
  <c r="N584" i="9"/>
  <c r="O584" i="9" s="1"/>
  <c r="N593" i="9"/>
  <c r="O593" i="9" s="1"/>
  <c r="N613" i="9"/>
  <c r="O613" i="9" s="1"/>
  <c r="N625" i="9"/>
  <c r="O625" i="9" s="1"/>
  <c r="N684" i="9"/>
  <c r="O684" i="9" s="1"/>
  <c r="N863" i="9"/>
  <c r="O863" i="9" s="1"/>
  <c r="N144" i="9"/>
  <c r="O144" i="9" s="1"/>
  <c r="N179" i="9"/>
  <c r="O179" i="9" s="1"/>
  <c r="N210" i="9"/>
  <c r="O210" i="9" s="1"/>
  <c r="N244" i="9"/>
  <c r="O244" i="9" s="1"/>
  <c r="N274" i="9"/>
  <c r="O274" i="9" s="1"/>
  <c r="N327" i="9"/>
  <c r="O327" i="9" s="1"/>
  <c r="N393" i="9"/>
  <c r="O393" i="9" s="1"/>
  <c r="N459" i="9"/>
  <c r="O459" i="9" s="1"/>
  <c r="N136" i="9"/>
  <c r="O136" i="9" s="1"/>
  <c r="N202" i="9"/>
  <c r="O202" i="9" s="1"/>
  <c r="N266" i="9"/>
  <c r="O266" i="9" s="1"/>
  <c r="N369" i="9"/>
  <c r="O369" i="9" s="1"/>
  <c r="N434" i="9"/>
  <c r="O434" i="9" s="1"/>
  <c r="N498" i="9"/>
  <c r="O498" i="9" s="1"/>
  <c r="N536" i="9"/>
  <c r="O536" i="9" s="1"/>
  <c r="N545" i="9"/>
  <c r="O545" i="9" s="1"/>
  <c r="N601" i="9"/>
  <c r="O601" i="9" s="1"/>
  <c r="N611" i="9"/>
  <c r="O611" i="9" s="1"/>
  <c r="N621" i="9"/>
  <c r="O621" i="9" s="1"/>
  <c r="N675" i="9"/>
  <c r="O675" i="9" s="1"/>
  <c r="N772" i="9"/>
  <c r="O772" i="9" s="1"/>
  <c r="N163" i="9"/>
  <c r="O163" i="9" s="1"/>
  <c r="N193" i="9"/>
  <c r="O193" i="9" s="1"/>
  <c r="N230" i="9"/>
  <c r="O230" i="9" s="1"/>
  <c r="N257" i="9"/>
  <c r="O257" i="9" s="1"/>
  <c r="N298" i="9"/>
  <c r="O298" i="9" s="1"/>
  <c r="N344" i="9"/>
  <c r="O344" i="9" s="1"/>
  <c r="N409" i="9"/>
  <c r="O409" i="9" s="1"/>
  <c r="N475" i="9"/>
  <c r="O475" i="9" s="1"/>
  <c r="N637" i="9"/>
  <c r="O637" i="9" s="1"/>
  <c r="N671" i="9"/>
  <c r="O671" i="9" s="1"/>
  <c r="N662" i="9"/>
  <c r="O662" i="9" s="1"/>
  <c r="N692" i="9"/>
  <c r="O692" i="9" s="1"/>
  <c r="N752" i="9"/>
  <c r="O752" i="9" s="1"/>
  <c r="N866" i="9"/>
  <c r="O866" i="9" s="1"/>
  <c r="N1017" i="9"/>
  <c r="O1017" i="9" s="1"/>
  <c r="N736" i="9"/>
  <c r="O736" i="9" s="1"/>
  <c r="N849" i="9"/>
  <c r="O849" i="9" s="1"/>
  <c r="N953" i="9"/>
  <c r="O953" i="9" s="1"/>
  <c r="N1038" i="9"/>
  <c r="O1038" i="9" s="1"/>
  <c r="N1167" i="9"/>
  <c r="O1167" i="9" s="1"/>
  <c r="N317" i="9"/>
  <c r="O317" i="9" s="1"/>
  <c r="N324" i="9"/>
  <c r="O324" i="9" s="1"/>
  <c r="N332" i="9"/>
  <c r="O332" i="9" s="1"/>
  <c r="N341" i="9"/>
  <c r="O341" i="9" s="1"/>
  <c r="N350" i="9"/>
  <c r="O350" i="9" s="1"/>
  <c r="N358" i="9"/>
  <c r="O358" i="9" s="1"/>
  <c r="N366" i="9"/>
  <c r="O366" i="9" s="1"/>
  <c r="N374" i="9"/>
  <c r="O374" i="9" s="1"/>
  <c r="N382" i="9"/>
  <c r="O382" i="9" s="1"/>
  <c r="N390" i="9"/>
  <c r="O390" i="9" s="1"/>
  <c r="N398" i="9"/>
  <c r="O398" i="9" s="1"/>
  <c r="N406" i="9"/>
  <c r="O406" i="9" s="1"/>
  <c r="N414" i="9"/>
  <c r="O414" i="9" s="1"/>
  <c r="N423" i="9"/>
  <c r="O423" i="9" s="1"/>
  <c r="N431" i="9"/>
  <c r="O431" i="9" s="1"/>
  <c r="N439" i="9"/>
  <c r="O439" i="9" s="1"/>
  <c r="N447" i="9"/>
  <c r="O447" i="9" s="1"/>
  <c r="N456" i="9"/>
  <c r="O456" i="9" s="1"/>
  <c r="N464" i="9"/>
  <c r="O464" i="9" s="1"/>
  <c r="N472" i="9"/>
  <c r="O472" i="9" s="1"/>
  <c r="N480" i="9"/>
  <c r="O480" i="9" s="1"/>
  <c r="N488" i="9"/>
  <c r="O488" i="9" s="1"/>
  <c r="N507" i="9"/>
  <c r="O507" i="9" s="1"/>
  <c r="N514" i="9"/>
  <c r="O514" i="9" s="1"/>
  <c r="N523" i="9"/>
  <c r="O523" i="9" s="1"/>
  <c r="N530" i="9"/>
  <c r="O530" i="9" s="1"/>
  <c r="N540" i="9"/>
  <c r="O540" i="9" s="1"/>
  <c r="N547" i="9"/>
  <c r="O547" i="9" s="1"/>
  <c r="N556" i="9"/>
  <c r="O556" i="9" s="1"/>
  <c r="N563" i="9"/>
  <c r="O563" i="9" s="1"/>
  <c r="N572" i="9"/>
  <c r="O572" i="9" s="1"/>
  <c r="N579" i="9"/>
  <c r="O579" i="9" s="1"/>
  <c r="N588" i="9"/>
  <c r="O588" i="9" s="1"/>
  <c r="N596" i="9"/>
  <c r="O596" i="9" s="1"/>
  <c r="N605" i="9"/>
  <c r="O605" i="9" s="1"/>
  <c r="N645" i="9"/>
  <c r="O645" i="9" s="1"/>
  <c r="N728" i="9"/>
  <c r="O728" i="9" s="1"/>
  <c r="N763" i="9"/>
  <c r="O763" i="9" s="1"/>
  <c r="N917" i="9"/>
  <c r="O917" i="9" s="1"/>
  <c r="N982" i="9"/>
  <c r="O982" i="9" s="1"/>
  <c r="N1042" i="9"/>
  <c r="O1042" i="9" s="1"/>
  <c r="N608" i="9"/>
  <c r="O608" i="9" s="1"/>
  <c r="N629" i="9"/>
  <c r="O629" i="9" s="1"/>
  <c r="N653" i="9"/>
  <c r="O653" i="9" s="1"/>
  <c r="N694" i="9"/>
  <c r="O694" i="9" s="1"/>
  <c r="N720" i="9"/>
  <c r="O720" i="9" s="1"/>
  <c r="N755" i="9"/>
  <c r="O755" i="9" s="1"/>
  <c r="N785" i="9"/>
  <c r="O785" i="9" s="1"/>
  <c r="N801" i="9"/>
  <c r="O801" i="9" s="1"/>
  <c r="N832" i="9"/>
  <c r="O832" i="9" s="1"/>
  <c r="N847" i="9"/>
  <c r="O847" i="9" s="1"/>
  <c r="N887" i="9"/>
  <c r="O887" i="9" s="1"/>
  <c r="N898" i="9"/>
  <c r="O898" i="9" s="1"/>
  <c r="N915" i="9"/>
  <c r="O915" i="9" s="1"/>
  <c r="N991" i="9"/>
  <c r="O991" i="9" s="1"/>
  <c r="N1030" i="9"/>
  <c r="O1030" i="9" s="1"/>
  <c r="N1036" i="9"/>
  <c r="O1036" i="9" s="1"/>
  <c r="N162" i="9"/>
  <c r="O162" i="9" s="1"/>
  <c r="N170" i="9"/>
  <c r="O170" i="9" s="1"/>
  <c r="N178" i="9"/>
  <c r="O178" i="9" s="1"/>
  <c r="N186" i="9"/>
  <c r="O186" i="9" s="1"/>
  <c r="N195" i="9"/>
  <c r="O195" i="9" s="1"/>
  <c r="N622" i="9"/>
  <c r="O622" i="9" s="1"/>
  <c r="N638" i="9"/>
  <c r="O638" i="9" s="1"/>
  <c r="N661" i="9"/>
  <c r="O661" i="9" s="1"/>
  <c r="N687" i="9"/>
  <c r="O687" i="9" s="1"/>
  <c r="N712" i="9"/>
  <c r="O712" i="9" s="1"/>
  <c r="N747" i="9"/>
  <c r="O747" i="9" s="1"/>
  <c r="N777" i="9"/>
  <c r="O777" i="9" s="1"/>
  <c r="N817" i="9"/>
  <c r="O817" i="9" s="1"/>
  <c r="N1032" i="9"/>
  <c r="O1032" i="9" s="1"/>
  <c r="N612" i="9"/>
  <c r="O612" i="9" s="1"/>
  <c r="N646" i="9"/>
  <c r="O646" i="9" s="1"/>
  <c r="N704" i="9"/>
  <c r="O704" i="9" s="1"/>
  <c r="N768" i="9"/>
  <c r="O768" i="9" s="1"/>
  <c r="N882" i="9"/>
  <c r="O882" i="9" s="1"/>
  <c r="N925" i="9"/>
  <c r="O925" i="9" s="1"/>
  <c r="N1028" i="9"/>
  <c r="O1028" i="9" s="1"/>
  <c r="N506" i="9"/>
  <c r="O506" i="9" s="1"/>
  <c r="N522" i="9"/>
  <c r="O522" i="9" s="1"/>
  <c r="N539" i="9"/>
  <c r="O539" i="9" s="1"/>
  <c r="N555" i="9"/>
  <c r="O555" i="9" s="1"/>
  <c r="N571" i="9"/>
  <c r="O571" i="9" s="1"/>
  <c r="N587" i="9"/>
  <c r="O587" i="9" s="1"/>
  <c r="N604" i="9"/>
  <c r="O604" i="9" s="1"/>
  <c r="N654" i="9"/>
  <c r="O654" i="9" s="1"/>
  <c r="N699" i="9"/>
  <c r="O699" i="9" s="1"/>
  <c r="N731" i="9"/>
  <c r="O731" i="9" s="1"/>
  <c r="N760" i="9"/>
  <c r="O760" i="9" s="1"/>
  <c r="N794" i="9"/>
  <c r="O794" i="9" s="1"/>
  <c r="N810" i="9"/>
  <c r="O810" i="9" s="1"/>
  <c r="N963" i="9"/>
  <c r="O963" i="9" s="1"/>
  <c r="N843" i="9"/>
  <c r="O843" i="9" s="1"/>
  <c r="N859" i="9"/>
  <c r="O859" i="9" s="1"/>
  <c r="N876" i="9"/>
  <c r="O876" i="9" s="1"/>
  <c r="N892" i="9"/>
  <c r="O892" i="9" s="1"/>
  <c r="N933" i="9"/>
  <c r="O933" i="9" s="1"/>
  <c r="N999" i="9"/>
  <c r="O999" i="9" s="1"/>
  <c r="N1128" i="9"/>
  <c r="O1128" i="9" s="1"/>
  <c r="N900" i="9"/>
  <c r="O900" i="9" s="1"/>
  <c r="N976" i="9"/>
  <c r="O976" i="9" s="1"/>
  <c r="N834" i="9"/>
  <c r="O834" i="9" s="1"/>
  <c r="N851" i="9"/>
  <c r="O851" i="9" s="1"/>
  <c r="N868" i="9"/>
  <c r="O868" i="9" s="1"/>
  <c r="N884" i="9"/>
  <c r="O884" i="9" s="1"/>
  <c r="N968" i="9"/>
  <c r="O968" i="9" s="1"/>
  <c r="N1022" i="9"/>
  <c r="O1022" i="9" s="1"/>
  <c r="N1107" i="9"/>
  <c r="O1107" i="9" s="1"/>
  <c r="N1136" i="9"/>
  <c r="O1136" i="9" s="1"/>
  <c r="N677" i="9"/>
  <c r="O677" i="9" s="1"/>
  <c r="N686" i="9"/>
  <c r="O686" i="9" s="1"/>
  <c r="N693" i="9"/>
  <c r="O693" i="9" s="1"/>
  <c r="N700" i="9"/>
  <c r="O700" i="9" s="1"/>
  <c r="N706" i="9"/>
  <c r="O706" i="9" s="1"/>
  <c r="N714" i="9"/>
  <c r="O714" i="9" s="1"/>
  <c r="N722" i="9"/>
  <c r="O722" i="9" s="1"/>
  <c r="N730" i="9"/>
  <c r="O730" i="9" s="1"/>
  <c r="N738" i="9"/>
  <c r="O738" i="9" s="1"/>
  <c r="N746" i="9"/>
  <c r="O746" i="9" s="1"/>
  <c r="N754" i="9"/>
  <c r="O754" i="9" s="1"/>
  <c r="N762" i="9"/>
  <c r="O762" i="9" s="1"/>
  <c r="N770" i="9"/>
  <c r="O770" i="9" s="1"/>
  <c r="N779" i="9"/>
  <c r="O779" i="9" s="1"/>
  <c r="N791" i="9"/>
  <c r="O791" i="9" s="1"/>
  <c r="N908" i="9"/>
  <c r="O908" i="9" s="1"/>
  <c r="N936" i="9"/>
  <c r="O936" i="9" s="1"/>
  <c r="N958" i="9"/>
  <c r="O958" i="9" s="1"/>
  <c r="N1002" i="9"/>
  <c r="O1002" i="9" s="1"/>
  <c r="N1119" i="9"/>
  <c r="O1119" i="9" s="1"/>
  <c r="N793" i="9"/>
  <c r="O793" i="9" s="1"/>
  <c r="N809" i="9"/>
  <c r="O809" i="9" s="1"/>
  <c r="N914" i="9"/>
  <c r="O914" i="9" s="1"/>
  <c r="N949" i="9"/>
  <c r="O949" i="9" s="1"/>
  <c r="N1014" i="9"/>
  <c r="O1014" i="9" s="1"/>
  <c r="N1070" i="9"/>
  <c r="O1070" i="9" s="1"/>
  <c r="N1078" i="9"/>
  <c r="O1078" i="9" s="1"/>
  <c r="N1086" i="9"/>
  <c r="O1086" i="9" s="1"/>
  <c r="N901" i="9"/>
  <c r="O901" i="9" s="1"/>
  <c r="N920" i="9"/>
  <c r="O920" i="9" s="1"/>
  <c r="N941" i="9"/>
  <c r="O941" i="9" s="1"/>
  <c r="N986" i="9"/>
  <c r="O986" i="9" s="1"/>
  <c r="N1006" i="9"/>
  <c r="O1006" i="9" s="1"/>
  <c r="N1050" i="9"/>
  <c r="O1050" i="9" s="1"/>
  <c r="N1112" i="9"/>
  <c r="O1112" i="9" s="1"/>
  <c r="N1117" i="9"/>
  <c r="O1117" i="9" s="1"/>
  <c r="N1222" i="9"/>
  <c r="O1222" i="9" s="1"/>
  <c r="N1227" i="9"/>
  <c r="O1227" i="9" s="1"/>
  <c r="N1200" i="9"/>
  <c r="O1200" i="9" s="1"/>
  <c r="N1249" i="9"/>
  <c r="O1249" i="9" s="1"/>
  <c r="N1260" i="9"/>
  <c r="O1260" i="9" s="1"/>
  <c r="N1285" i="9"/>
  <c r="O1285" i="9" s="1"/>
  <c r="N1573" i="9"/>
  <c r="O1573" i="9" s="1"/>
  <c r="N1637" i="9"/>
  <c r="O1637" i="9" s="1"/>
  <c r="N1248" i="9"/>
  <c r="O1248" i="9" s="1"/>
  <c r="N1253" i="9"/>
  <c r="O1253" i="9" s="1"/>
  <c r="N938" i="9"/>
  <c r="O938" i="9" s="1"/>
  <c r="N946" i="9"/>
  <c r="O946" i="9" s="1"/>
  <c r="N955" i="9"/>
  <c r="O955" i="9" s="1"/>
  <c r="N965" i="9"/>
  <c r="O965" i="9" s="1"/>
  <c r="N973" i="9"/>
  <c r="O973" i="9" s="1"/>
  <c r="N981" i="9"/>
  <c r="O981" i="9" s="1"/>
  <c r="N988" i="9"/>
  <c r="O988" i="9" s="1"/>
  <c r="N996" i="9"/>
  <c r="O996" i="9" s="1"/>
  <c r="N1003" i="9"/>
  <c r="O1003" i="9" s="1"/>
  <c r="N1011" i="9"/>
  <c r="O1011" i="9" s="1"/>
  <c r="N1027" i="9"/>
  <c r="O1027" i="9" s="1"/>
  <c r="N1123" i="9"/>
  <c r="O1123" i="9" s="1"/>
  <c r="N1283" i="9"/>
  <c r="O1283" i="9" s="1"/>
  <c r="N1321" i="9"/>
  <c r="O1321" i="9" s="1"/>
  <c r="N1203" i="9"/>
  <c r="O1203" i="9" s="1"/>
  <c r="N1230" i="9"/>
  <c r="O1230" i="9" s="1"/>
  <c r="N1275" i="9"/>
  <c r="O1275" i="9" s="1"/>
  <c r="N1308" i="9"/>
  <c r="O1308" i="9" s="1"/>
  <c r="N1343" i="9"/>
  <c r="O1343" i="9" s="1"/>
  <c r="N1358" i="9"/>
  <c r="O1358" i="9" s="1"/>
  <c r="N916" i="9"/>
  <c r="O916" i="9" s="1"/>
  <c r="N924" i="9"/>
  <c r="O924" i="9" s="1"/>
  <c r="N932" i="9"/>
  <c r="O932" i="9" s="1"/>
  <c r="N940" i="9"/>
  <c r="O940" i="9" s="1"/>
  <c r="N948" i="9"/>
  <c r="O948" i="9" s="1"/>
  <c r="N957" i="9"/>
  <c r="O957" i="9" s="1"/>
  <c r="N967" i="9"/>
  <c r="O967" i="9" s="1"/>
  <c r="N975" i="9"/>
  <c r="O975" i="9" s="1"/>
  <c r="N983" i="9"/>
  <c r="O983" i="9" s="1"/>
  <c r="N990" i="9"/>
  <c r="O990" i="9" s="1"/>
  <c r="N998" i="9"/>
  <c r="O998" i="9" s="1"/>
  <c r="N1005" i="9"/>
  <c r="O1005" i="9" s="1"/>
  <c r="N1013" i="9"/>
  <c r="O1013" i="9" s="1"/>
  <c r="N1021" i="9"/>
  <c r="O1021" i="9" s="1"/>
  <c r="N1029" i="9"/>
  <c r="O1029" i="9" s="1"/>
  <c r="N1033" i="9"/>
  <c r="O1033" i="9" s="1"/>
  <c r="N1037" i="9"/>
  <c r="O1037" i="9" s="1"/>
  <c r="N1041" i="9"/>
  <c r="O1041" i="9" s="1"/>
  <c r="N1049" i="9"/>
  <c r="O1049" i="9" s="1"/>
  <c r="N1061" i="9"/>
  <c r="O1061" i="9" s="1"/>
  <c r="N1069" i="9"/>
  <c r="O1069" i="9" s="1"/>
  <c r="N1077" i="9"/>
  <c r="O1077" i="9" s="1"/>
  <c r="N1085" i="9"/>
  <c r="O1085" i="9" s="1"/>
  <c r="N1106" i="9"/>
  <c r="O1106" i="9" s="1"/>
  <c r="N1111" i="9"/>
  <c r="O1111" i="9" s="1"/>
  <c r="N1116" i="9"/>
  <c r="O1116" i="9" s="1"/>
  <c r="N1219" i="9"/>
  <c r="O1219" i="9" s="1"/>
  <c r="N1314" i="9"/>
  <c r="O1314" i="9" s="1"/>
  <c r="N1336" i="9"/>
  <c r="O1336" i="9" s="1"/>
  <c r="N1273" i="9"/>
  <c r="O1273" i="9" s="1"/>
  <c r="N1223" i="9"/>
  <c r="O1223" i="9" s="1"/>
  <c r="N1517" i="9"/>
  <c r="O1517" i="9" s="1"/>
  <c r="N1551" i="9"/>
  <c r="O1551" i="9" s="1"/>
  <c r="N1596" i="9"/>
  <c r="O1596" i="9" s="1"/>
  <c r="N1449" i="9"/>
  <c r="O1449" i="9" s="1"/>
  <c r="N1485" i="9"/>
  <c r="O1485" i="9" s="1"/>
  <c r="N1578" i="9"/>
  <c r="O1578" i="9" s="1"/>
  <c r="N1642" i="9"/>
  <c r="O1642" i="9" s="1"/>
  <c r="N1656" i="9"/>
  <c r="O1656" i="9" s="1"/>
  <c r="N1660" i="9"/>
  <c r="O1660" i="9" s="1"/>
  <c r="N1186" i="9"/>
  <c r="O1186" i="9" s="1"/>
  <c r="N1197" i="9"/>
  <c r="O1197" i="9" s="1"/>
  <c r="N1205" i="9"/>
  <c r="O1205" i="9" s="1"/>
  <c r="N1206" i="9"/>
  <c r="O1206" i="9" s="1"/>
  <c r="N1210" i="9"/>
  <c r="O1210" i="9" s="1"/>
  <c r="N1211" i="9"/>
  <c r="O1211" i="9" s="1"/>
  <c r="N1212" i="9"/>
  <c r="O1212" i="9" s="1"/>
  <c r="N1215" i="9"/>
  <c r="O1215" i="9" s="1"/>
  <c r="N1229" i="9"/>
  <c r="O1229" i="9" s="1"/>
  <c r="N1233" i="9"/>
  <c r="O1233" i="9" s="1"/>
  <c r="N1238" i="9"/>
  <c r="O1238" i="9" s="1"/>
  <c r="N1240" i="9"/>
  <c r="O1240" i="9" s="1"/>
  <c r="N1251" i="9"/>
  <c r="O1251" i="9" s="1"/>
  <c r="N1255" i="9"/>
  <c r="O1255" i="9" s="1"/>
  <c r="N1262" i="9"/>
  <c r="O1262" i="9" s="1"/>
  <c r="N1267" i="9"/>
  <c r="O1267" i="9" s="1"/>
  <c r="N1281" i="9"/>
  <c r="O1281" i="9" s="1"/>
  <c r="N1287" i="9"/>
  <c r="O1287" i="9" s="1"/>
  <c r="N1293" i="9"/>
  <c r="O1293" i="9" s="1"/>
  <c r="N1297" i="9"/>
  <c r="O1297" i="9" s="1"/>
  <c r="N1317" i="9"/>
  <c r="O1317" i="9" s="1"/>
  <c r="N1323" i="9"/>
  <c r="O1323" i="9" s="1"/>
  <c r="N1329" i="9"/>
  <c r="O1329" i="9" s="1"/>
  <c r="N1371" i="9"/>
  <c r="O1371" i="9" s="1"/>
  <c r="N1372" i="9"/>
  <c r="O1372" i="9" s="1"/>
  <c r="N1415" i="9"/>
  <c r="O1415" i="9" s="1"/>
  <c r="N1461" i="9"/>
  <c r="O1461" i="9" s="1"/>
  <c r="N1522" i="9"/>
  <c r="O1522" i="9" s="1"/>
  <c r="N1398" i="9"/>
  <c r="O1398" i="9" s="1"/>
  <c r="N1496" i="9"/>
  <c r="O1496" i="9" s="1"/>
  <c r="N1563" i="9"/>
  <c r="O1563" i="9" s="1"/>
  <c r="N1577" i="9"/>
  <c r="O1577" i="9" s="1"/>
  <c r="N1647" i="9"/>
  <c r="O1647" i="9" s="1"/>
  <c r="N1349" i="9"/>
  <c r="O1349" i="9" s="1"/>
  <c r="N1386" i="9"/>
  <c r="O1386" i="9" s="1"/>
  <c r="N1460" i="9"/>
  <c r="O1460" i="9" s="1"/>
  <c r="N1553" i="9"/>
  <c r="O1553" i="9" s="1"/>
  <c r="N1594" i="9"/>
  <c r="O1594" i="9" s="1"/>
  <c r="N1633" i="9"/>
  <c r="O1633" i="9" s="1"/>
  <c r="N1658" i="9"/>
  <c r="O1658" i="9" s="1"/>
  <c r="N1445" i="9"/>
  <c r="O1445" i="9" s="1"/>
  <c r="N1557" i="9"/>
  <c r="O1557" i="9" s="1"/>
  <c r="N1580" i="9"/>
  <c r="O1580" i="9" s="1"/>
  <c r="N1625" i="9"/>
  <c r="O1625" i="9" s="1"/>
  <c r="N1458" i="9"/>
  <c r="O1458" i="9" s="1"/>
  <c r="N1509" i="9"/>
  <c r="O1509" i="9" s="1"/>
  <c r="N1519" i="9"/>
  <c r="O1519" i="9" s="1"/>
  <c r="N1533" i="9"/>
  <c r="O1533" i="9" s="1"/>
  <c r="N1617" i="9"/>
  <c r="O1617" i="9" s="1"/>
  <c r="N1666" i="9"/>
  <c r="O1666" i="9" s="1"/>
  <c r="N1431" i="9"/>
  <c r="O1431" i="9" s="1"/>
  <c r="N1439" i="9"/>
  <c r="O1439" i="9" s="1"/>
  <c r="N1453" i="9"/>
  <c r="O1453" i="9" s="1"/>
  <c r="N1487" i="9"/>
  <c r="O1487" i="9" s="1"/>
  <c r="N1498" i="9"/>
  <c r="O1498" i="9" s="1"/>
  <c r="N1535" i="9"/>
  <c r="O1535" i="9" s="1"/>
  <c r="N1541" i="9"/>
  <c r="O1541" i="9" s="1"/>
  <c r="N1543" i="9"/>
  <c r="O1543" i="9" s="1"/>
  <c r="N1545" i="9"/>
  <c r="O1545" i="9" s="1"/>
  <c r="N1559" i="9"/>
  <c r="O1559" i="9" s="1"/>
  <c r="N1565" i="9"/>
  <c r="O1565" i="9" s="1"/>
  <c r="N1567" i="9"/>
  <c r="O1567" i="9" s="1"/>
  <c r="N1575" i="9"/>
  <c r="O1575" i="9" s="1"/>
  <c r="N1582" i="9"/>
  <c r="O1582" i="9" s="1"/>
  <c r="N1600" i="9"/>
  <c r="O1600" i="9" s="1"/>
  <c r="N1615" i="9"/>
  <c r="O1615" i="9" s="1"/>
  <c r="N1653" i="9"/>
  <c r="O1653" i="9" s="1"/>
  <c r="N1657" i="9"/>
  <c r="O1657" i="9" s="1"/>
  <c r="N1663" i="9"/>
  <c r="O1663" i="9" s="1"/>
  <c r="N1406" i="9"/>
  <c r="O1406" i="9" s="1"/>
  <c r="N1407" i="9"/>
  <c r="O1407" i="9" s="1"/>
  <c r="N1408" i="9"/>
  <c r="O1408" i="9" s="1"/>
  <c r="N1412" i="9"/>
  <c r="O1412" i="9" s="1"/>
  <c r="N1417" i="9"/>
  <c r="O1417" i="9" s="1"/>
  <c r="N1422" i="9"/>
  <c r="O1422" i="9" s="1"/>
  <c r="N1426" i="9"/>
  <c r="O1426" i="9" s="1"/>
  <c r="N1427" i="9"/>
  <c r="O1427" i="9" s="1"/>
  <c r="N1448" i="9"/>
  <c r="O1448" i="9" s="1"/>
  <c r="N1457" i="9"/>
  <c r="O1457" i="9" s="1"/>
  <c r="N1464" i="9"/>
  <c r="O1464" i="9" s="1"/>
  <c r="N1475" i="9"/>
  <c r="O1475" i="9" s="1"/>
  <c r="N1484" i="9"/>
  <c r="O1484" i="9" s="1"/>
  <c r="N1492" i="9"/>
  <c r="O1492" i="9" s="1"/>
  <c r="N1494" i="9"/>
  <c r="O1494" i="9" s="1"/>
  <c r="N1495" i="9"/>
  <c r="O1495" i="9" s="1"/>
  <c r="N1503" i="9"/>
  <c r="O1503" i="9" s="1"/>
  <c r="N1508" i="9"/>
  <c r="O1508" i="9" s="1"/>
  <c r="N1516" i="9"/>
  <c r="O1516" i="9" s="1"/>
  <c r="N1521" i="9"/>
  <c r="O1521" i="9" s="1"/>
  <c r="N1532" i="9"/>
  <c r="O1532" i="9" s="1"/>
  <c r="N1550" i="9"/>
  <c r="O1550" i="9" s="1"/>
  <c r="N1556" i="9"/>
  <c r="O1556" i="9" s="1"/>
  <c r="N1561" i="9"/>
  <c r="O1561" i="9" s="1"/>
  <c r="N1572" i="9"/>
  <c r="O1572" i="9" s="1"/>
  <c r="N1593" i="9"/>
  <c r="O1593" i="9" s="1"/>
  <c r="N1409" i="9"/>
  <c r="O1409" i="9" s="1"/>
  <c r="N1419" i="9"/>
  <c r="O1419" i="9" s="1"/>
  <c r="N1433" i="9"/>
  <c r="O1433" i="9" s="1"/>
  <c r="N1436" i="9"/>
  <c r="O1436" i="9" s="1"/>
  <c r="N1441" i="9"/>
  <c r="O1441" i="9" s="1"/>
  <c r="N1444" i="9"/>
  <c r="O1444" i="9" s="1"/>
  <c r="N1454" i="9"/>
  <c r="O1454" i="9" s="1"/>
  <c r="N1465" i="9"/>
  <c r="O1465" i="9" s="1"/>
  <c r="N1466" i="9"/>
  <c r="O1466" i="9" s="1"/>
  <c r="N1468" i="9"/>
  <c r="O1468" i="9" s="1"/>
  <c r="N1469" i="9"/>
  <c r="O1469" i="9" s="1"/>
  <c r="N1477" i="9"/>
  <c r="O1477" i="9" s="1"/>
  <c r="N1489" i="9"/>
  <c r="O1489" i="9" s="1"/>
  <c r="N1500" i="9"/>
  <c r="O1500" i="9" s="1"/>
  <c r="N1526" i="9"/>
  <c r="O1526" i="9" s="1"/>
  <c r="N1528" i="9"/>
  <c r="O1528" i="9" s="1"/>
  <c r="N1529" i="9"/>
  <c r="O1529" i="9" s="1"/>
  <c r="N1537" i="9"/>
  <c r="O1537" i="9" s="1"/>
  <c r="N1547" i="9"/>
  <c r="O1547" i="9" s="1"/>
  <c r="N1552" i="9"/>
  <c r="O1552" i="9" s="1"/>
  <c r="N1569" i="9"/>
  <c r="O1569" i="9" s="1"/>
  <c r="N1579" i="9"/>
  <c r="O1579" i="9" s="1"/>
  <c r="N1589" i="9"/>
  <c r="O1589" i="9" s="1"/>
  <c r="N1590" i="9"/>
  <c r="O1590" i="9" s="1"/>
  <c r="N1595" i="9"/>
  <c r="O1595" i="9" s="1"/>
  <c r="N1608" i="9"/>
  <c r="O1608" i="9" s="1"/>
  <c r="N1609" i="9"/>
  <c r="O1609" i="9" s="1"/>
  <c r="N1621" i="9"/>
  <c r="O1621" i="9" s="1"/>
  <c r="N1629" i="9"/>
  <c r="O1629" i="9" s="1"/>
  <c r="N1645" i="9"/>
  <c r="O1645" i="9" s="1"/>
  <c r="N1654" i="9"/>
  <c r="O1654" i="9" s="1"/>
  <c r="N1665" i="9"/>
  <c r="O1665" i="9" s="1"/>
  <c r="M6" i="9" l="1"/>
  <c r="O6" i="9"/>
</calcChain>
</file>

<file path=xl/sharedStrings.xml><?xml version="1.0" encoding="utf-8"?>
<sst xmlns="http://schemas.openxmlformats.org/spreadsheetml/2006/main" count="11471" uniqueCount="2912">
  <si>
    <t>Группа компаний "Академия"</t>
  </si>
  <si>
    <t>БЛАНК-ЗАКАЗ НА УЧЕБНЫЕ ИЗДАНИЯ ДЛЯ СРЕДНЕГО ПРОФЕССИОНАЛЬНОГО ОБРАЗОВАНИЯ</t>
  </si>
  <si>
    <t>(495) 648-05-06, (495) 648-05-07</t>
  </si>
  <si>
    <t>academia@academia-moscow.ru</t>
  </si>
  <si>
    <t>https://academia-moscow.ru/</t>
  </si>
  <si>
    <t>Электронный формат</t>
  </si>
  <si>
    <t>Цикл дисциплин</t>
  </si>
  <si>
    <t>ФГОС</t>
  </si>
  <si>
    <t>Номер в Федеральном перечне</t>
  </si>
  <si>
    <t>Код издания</t>
  </si>
  <si>
    <t>Автор</t>
  </si>
  <si>
    <t>Наименование</t>
  </si>
  <si>
    <t>Год издания</t>
  </si>
  <si>
    <t>Вид издания</t>
  </si>
  <si>
    <t>Заказ лицензий на 1 год</t>
  </si>
  <si>
    <t>Цена одной лицензии на электронный формат на 1 год</t>
  </si>
  <si>
    <t>Заказ многопользовательской лицензии
на 1 год</t>
  </si>
  <si>
    <t>Цена одной многопользо-вательской лицензии
на 1 год</t>
  </si>
  <si>
    <t>ИТОГО</t>
  </si>
  <si>
    <t>Аннотация на сайте</t>
  </si>
  <si>
    <t>Сссылка на каталог</t>
  </si>
  <si>
    <t>ОБЩЕОБРАЗОВАТЕЛЬНЫЕ ДИСЦИПЛИНЫ</t>
  </si>
  <si>
    <t xml:space="preserve"> _Все специальности СПО</t>
  </si>
  <si>
    <t>Учебник</t>
  </si>
  <si>
    <t>История. Электронная рабочая тетрадь</t>
  </si>
  <si>
    <t>2.2.3.1.1.1.</t>
  </si>
  <si>
    <t>Башмаков М.И.</t>
  </si>
  <si>
    <t>Математика</t>
  </si>
  <si>
    <r>
      <rPr>
        <b/>
        <sz val="11"/>
        <color theme="1"/>
        <rFont val="Calibri"/>
        <family val="2"/>
        <charset val="204"/>
        <scheme val="minor"/>
      </rPr>
      <t xml:space="preserve">УМК Математика: </t>
    </r>
    <r>
      <rPr>
        <sz val="11"/>
        <color theme="1"/>
        <rFont val="Calibri"/>
        <family val="2"/>
        <charset val="204"/>
        <scheme val="minor"/>
      </rPr>
      <t>Математика / Башмаков М.И.</t>
    </r>
  </si>
  <si>
    <t>Математика. Задачник</t>
  </si>
  <si>
    <r>
      <rPr>
        <b/>
        <sz val="11"/>
        <color theme="1"/>
        <rFont val="Calibri"/>
        <family val="2"/>
        <charset val="204"/>
        <scheme val="minor"/>
      </rPr>
      <t>УМК Математика:</t>
    </r>
    <r>
      <rPr>
        <sz val="11"/>
        <color theme="1"/>
        <rFont val="Calibri"/>
        <family val="2"/>
        <charset val="204"/>
        <scheme val="minor"/>
      </rPr>
      <t xml:space="preserve"> Математика. Задачник / Башмаков М.И.</t>
    </r>
  </si>
  <si>
    <t>Задачник</t>
  </si>
  <si>
    <t>https://academia-moscow.ru/catalogue/4986/706896/</t>
  </si>
  <si>
    <t>https://academia-moscow.ru/catalogue/4986/706899/</t>
  </si>
  <si>
    <t>Башмаков М.И., Буцко Е.В.</t>
  </si>
  <si>
    <t>Математика. Электронная рабочая тетрадь</t>
  </si>
  <si>
    <r>
      <rPr>
        <b/>
        <sz val="11"/>
        <color theme="1"/>
        <rFont val="Calibri"/>
        <family val="2"/>
        <charset val="204"/>
        <scheme val="minor"/>
      </rPr>
      <t>УМК Математика</t>
    </r>
    <r>
      <rPr>
        <sz val="11"/>
        <color theme="1"/>
        <rFont val="Calibri"/>
        <family val="2"/>
        <charset val="204"/>
        <scheme val="minor"/>
      </rPr>
      <t>: Математика. Электронная рабочая тетрадь / Башмаков М.И., Буцко Е.В.</t>
    </r>
  </si>
  <si>
    <t>https://academia-moscow.ru/catalogue/4986/818729/</t>
  </si>
  <si>
    <t>Башмаков М.И., Иволгина С.В., Титова А.В.</t>
  </si>
  <si>
    <t>Математика. Электронное наглядное пособие (30 плакатов)</t>
  </si>
  <si>
    <r>
      <rPr>
        <b/>
        <sz val="11"/>
        <color theme="1"/>
        <rFont val="Calibri"/>
        <family val="2"/>
        <charset val="204"/>
        <scheme val="minor"/>
      </rPr>
      <t xml:space="preserve">УМК Математика: </t>
    </r>
    <r>
      <rPr>
        <sz val="11"/>
        <color theme="1"/>
        <rFont val="Calibri"/>
        <family val="2"/>
        <charset val="204"/>
        <scheme val="minor"/>
      </rPr>
      <t>Математика. Электронное наглядное пособие (30 плакатов) / Башмаков М.И., Иволгина С.В., Титова А.В.</t>
    </r>
  </si>
  <si>
    <t>https://academia-moscow.ru/catalogue/4986/829528/</t>
  </si>
  <si>
    <t>Иволгина С.В.</t>
  </si>
  <si>
    <t>Комплект наглядных пособий "Математика" (10 плакатов)</t>
  </si>
  <si>
    <r>
      <rPr>
        <b/>
        <sz val="11"/>
        <color theme="1"/>
        <rFont val="Calibri"/>
        <family val="2"/>
        <charset val="204"/>
        <scheme val="minor"/>
      </rPr>
      <t>УМК Математика:</t>
    </r>
    <r>
      <rPr>
        <sz val="11"/>
        <color theme="1"/>
        <rFont val="Calibri"/>
        <family val="2"/>
        <charset val="204"/>
        <scheme val="minor"/>
      </rPr>
      <t xml:space="preserve"> Комплект наглядных пособий "Математика" (10 плакатов) / Иволгина С.В.</t>
    </r>
  </si>
  <si>
    <t>Наглядное пособие</t>
  </si>
  <si>
    <t>https://academia-moscow.ru/catalogue/4986/706809/</t>
  </si>
  <si>
    <t>2.2.3.2.1.1.</t>
  </si>
  <si>
    <t>Цветкова М.С.</t>
  </si>
  <si>
    <t xml:space="preserve">Информатика </t>
  </si>
  <si>
    <r>
      <rPr>
        <b/>
        <sz val="11"/>
        <color theme="1"/>
        <rFont val="Calibri"/>
        <family val="2"/>
        <charset val="204"/>
        <scheme val="minor"/>
      </rPr>
      <t xml:space="preserve">УМК Информатика: </t>
    </r>
    <r>
      <rPr>
        <sz val="11"/>
        <color theme="1"/>
        <rFont val="Calibri"/>
        <family val="2"/>
        <charset val="204"/>
        <scheme val="minor"/>
      </rPr>
      <t>Информатика  / Цветкова М.С.</t>
    </r>
  </si>
  <si>
    <t>https://academia-moscow.ru/catalogue/4986/706893/</t>
  </si>
  <si>
    <t>Информатика Практикум</t>
  </si>
  <si>
    <r>
      <rPr>
        <b/>
        <sz val="11"/>
        <color theme="1"/>
        <rFont val="Calibri"/>
        <family val="2"/>
        <charset val="204"/>
        <scheme val="minor"/>
      </rPr>
      <t xml:space="preserve">УМК Информатика: </t>
    </r>
    <r>
      <rPr>
        <sz val="11"/>
        <color theme="1"/>
        <rFont val="Calibri"/>
        <family val="2"/>
        <charset val="204"/>
        <scheme val="minor"/>
      </rPr>
      <t>Информатика Практикум / Цветкова М.С.</t>
    </r>
  </si>
  <si>
    <t>Практикум</t>
  </si>
  <si>
    <t>https://academia-moscow.ru/catalogue/4986/706871/</t>
  </si>
  <si>
    <t>Комплект наглядных пособий "Информатика" (10 плакатов)</t>
  </si>
  <si>
    <r>
      <rPr>
        <b/>
        <sz val="11"/>
        <color theme="1"/>
        <rFont val="Calibri"/>
        <family val="2"/>
        <charset val="204"/>
        <scheme val="minor"/>
      </rPr>
      <t>УМК Информатика:</t>
    </r>
    <r>
      <rPr>
        <sz val="11"/>
        <color theme="1"/>
        <rFont val="Calibri"/>
        <family val="2"/>
        <charset val="204"/>
        <scheme val="minor"/>
      </rPr>
      <t xml:space="preserve"> Комплект наглядных пособий "Информатика" (10 плакатов) / Цветкова М.С.</t>
    </r>
  </si>
  <si>
    <t>https://academia-moscow.ru/catalogue/4986/706813/</t>
  </si>
  <si>
    <t>Информатика. Электронная рабочая тетрадь</t>
  </si>
  <si>
    <t>https://academia-moscow.ru/catalogue/4986/818759/</t>
  </si>
  <si>
    <t>Безкоровайная Г.Т.</t>
  </si>
  <si>
    <t>Английский язык (Planet of English)</t>
  </si>
  <si>
    <r>
      <rPr>
        <b/>
        <sz val="11"/>
        <color theme="1"/>
        <rFont val="Calibri"/>
        <family val="2"/>
        <charset val="204"/>
        <scheme val="minor"/>
      </rPr>
      <t xml:space="preserve">УМК Английский язык: </t>
    </r>
    <r>
      <rPr>
        <sz val="11"/>
        <color theme="1"/>
        <rFont val="Calibri"/>
        <family val="2"/>
        <charset val="204"/>
        <scheme val="minor"/>
      </rPr>
      <t>Английский язык (Planet of English) / Безкоровайная Г. Т.</t>
    </r>
  </si>
  <si>
    <t>Учебное пособие</t>
  </si>
  <si>
    <t>Лаврик Г.В.</t>
  </si>
  <si>
    <t xml:space="preserve">Английский язык. Planet of English. Практикум. Социально-экономический профиль. </t>
  </si>
  <si>
    <r>
      <rPr>
        <b/>
        <sz val="11"/>
        <color theme="1"/>
        <rFont val="Calibri"/>
        <family val="2"/>
        <charset val="204"/>
        <scheme val="minor"/>
      </rPr>
      <t xml:space="preserve">УМК Английский язык: </t>
    </r>
    <r>
      <rPr>
        <sz val="11"/>
        <color theme="1"/>
        <rFont val="Calibri"/>
        <family val="2"/>
        <charset val="204"/>
        <scheme val="minor"/>
      </rPr>
      <t xml:space="preserve">Английский язык. Planet of English. Практикум. Социально-экономический профиль.  / Лаврик Г.В. </t>
    </r>
  </si>
  <si>
    <t>Соколова Н.И.</t>
  </si>
  <si>
    <t xml:space="preserve">Английский язык. Planet of English. Практикум. Гуманитарный профиль. </t>
  </si>
  <si>
    <r>
      <rPr>
        <b/>
        <sz val="11"/>
        <color theme="1"/>
        <rFont val="Calibri"/>
        <family val="2"/>
        <charset val="204"/>
        <scheme val="minor"/>
      </rPr>
      <t>УМК Английский язык:</t>
    </r>
    <r>
      <rPr>
        <sz val="11"/>
        <color theme="1"/>
        <rFont val="Calibri"/>
        <family val="2"/>
        <charset val="204"/>
        <scheme val="minor"/>
      </rPr>
      <t xml:space="preserve"> Английский язык. Planet of English. Практикум. Гуманитарный профиль.  / Соколова Н.И. </t>
    </r>
  </si>
  <si>
    <t>https://academia-moscow.ru/catalogue/4986/711549/</t>
  </si>
  <si>
    <t>https://academia-moscow.ru/catalogue/4986/711543/</t>
  </si>
  <si>
    <t>https://academia-moscow.ru/catalogue/4986/711545/</t>
  </si>
  <si>
    <t>Комплект наглядных пособий "Английский язык": (10 плакатов)</t>
  </si>
  <si>
    <r>
      <rPr>
        <b/>
        <sz val="11"/>
        <color theme="1"/>
        <rFont val="Calibri"/>
        <family val="2"/>
        <charset val="204"/>
        <scheme val="minor"/>
      </rPr>
      <t xml:space="preserve">УМК Английский язык: </t>
    </r>
    <r>
      <rPr>
        <sz val="11"/>
        <color theme="1"/>
        <rFont val="Calibri"/>
        <family val="2"/>
        <charset val="204"/>
        <scheme val="minor"/>
      </rPr>
      <t xml:space="preserve">Комплект наглядных пособий "Английский язык": (10 плакатов) / Лаврик Г.В. </t>
    </r>
  </si>
  <si>
    <t>https://academia-moscow.ru/catalogue/4986/706832/</t>
  </si>
  <si>
    <t>Паршутина Л.А.</t>
  </si>
  <si>
    <t>Комплект наглядных пособий "Биология" (10 плакатов)</t>
  </si>
  <si>
    <r>
      <rPr>
        <b/>
        <sz val="11"/>
        <color theme="1"/>
        <rFont val="Calibri"/>
        <family val="2"/>
        <charset val="204"/>
        <scheme val="minor"/>
      </rPr>
      <t xml:space="preserve">УМК Биология: </t>
    </r>
    <r>
      <rPr>
        <sz val="11"/>
        <color theme="1"/>
        <rFont val="Calibri"/>
        <family val="2"/>
        <charset val="204"/>
        <scheme val="minor"/>
      </rPr>
      <t>Комплект наглядных пособий "Биология" (10 плакатов) / Паршутина Л.А.</t>
    </r>
  </si>
  <si>
    <t>https://academia-moscow.ru/catalogue/4986/706805/</t>
  </si>
  <si>
    <t>Баранчиков Е.В.</t>
  </si>
  <si>
    <t>География</t>
  </si>
  <si>
    <r>
      <rPr>
        <b/>
        <sz val="11"/>
        <color theme="1"/>
        <rFont val="Calibri"/>
        <family val="2"/>
        <charset val="204"/>
        <scheme val="minor"/>
      </rPr>
      <t xml:space="preserve">УМК География: </t>
    </r>
    <r>
      <rPr>
        <sz val="11"/>
        <color theme="1"/>
        <rFont val="Calibri"/>
        <family val="2"/>
        <charset val="204"/>
        <scheme val="minor"/>
      </rPr>
      <t xml:space="preserve">География / Баранчиков Е.В. </t>
    </r>
  </si>
  <si>
    <t>География: Практикум</t>
  </si>
  <si>
    <r>
      <rPr>
        <b/>
        <sz val="11"/>
        <color theme="1"/>
        <rFont val="Calibri"/>
        <family val="2"/>
        <charset val="204"/>
        <scheme val="minor"/>
      </rPr>
      <t>УМК География:</t>
    </r>
    <r>
      <rPr>
        <sz val="11"/>
        <color theme="1"/>
        <rFont val="Calibri"/>
        <family val="2"/>
        <charset val="204"/>
        <scheme val="minor"/>
      </rPr>
      <t xml:space="preserve"> География: Практикум / Баранчиков Е.В. </t>
    </r>
  </si>
  <si>
    <t>https://academia-moscow.ru/catalogue/4986/711254/</t>
  </si>
  <si>
    <t>https://academia-moscow.ru/catalogue/4986/711547/</t>
  </si>
  <si>
    <t>Белокурова С.П.</t>
  </si>
  <si>
    <t>Обернихина Г.А.</t>
  </si>
  <si>
    <t>Литература. Технологический, естественно-научный профили. Часть 1</t>
  </si>
  <si>
    <r>
      <rPr>
        <b/>
        <sz val="11"/>
        <color theme="1"/>
        <rFont val="Calibri"/>
        <family val="2"/>
        <charset val="204"/>
        <scheme val="minor"/>
      </rPr>
      <t>УМК Литература:</t>
    </r>
    <r>
      <rPr>
        <sz val="11"/>
        <color theme="1"/>
        <rFont val="Calibri"/>
        <family val="2"/>
        <charset val="204"/>
        <scheme val="minor"/>
      </rPr>
      <t xml:space="preserve"> Литература. Технологический, естественно-научный профили. Часть 1 / Обернихина Г.А.</t>
    </r>
  </si>
  <si>
    <t>Литература. Технологический, естественно-научный профили. Часть 2</t>
  </si>
  <si>
    <r>
      <rPr>
        <b/>
        <sz val="11"/>
        <color theme="1"/>
        <rFont val="Calibri"/>
        <family val="2"/>
        <charset val="204"/>
        <scheme val="minor"/>
      </rPr>
      <t xml:space="preserve">УМК Литература: </t>
    </r>
    <r>
      <rPr>
        <sz val="11"/>
        <color theme="1"/>
        <rFont val="Calibri"/>
        <family val="2"/>
        <charset val="204"/>
        <scheme val="minor"/>
      </rPr>
      <t>Литература. Технологический, естественно-научный профили. Часть 2 / Обернихина Г.А.</t>
    </r>
  </si>
  <si>
    <t>Литература. Технологический, естественно-научный профили. Практикум</t>
  </si>
  <si>
    <r>
      <rPr>
        <b/>
        <sz val="11"/>
        <color theme="1"/>
        <rFont val="Calibri"/>
        <family val="2"/>
        <charset val="204"/>
        <scheme val="minor"/>
      </rPr>
      <t>УМК Литература:</t>
    </r>
    <r>
      <rPr>
        <sz val="11"/>
        <color theme="1"/>
        <rFont val="Calibri"/>
        <family val="2"/>
        <charset val="204"/>
        <scheme val="minor"/>
      </rPr>
      <t xml:space="preserve"> Литература. Технологический, естественно-научный профили. Практикум / Обернихина Г.А.</t>
    </r>
  </si>
  <si>
    <t>https://academia-moscow.ru/catalogue/4986/710439/</t>
  </si>
  <si>
    <t>https://academia-moscow.ru/catalogue/4986/710441/</t>
  </si>
  <si>
    <t>https://academia-moscow.ru/catalogue/4986/711535/</t>
  </si>
  <si>
    <t>Важенин А.Г.</t>
  </si>
  <si>
    <t>Обществознание: В 2 ч.: Ч. 1</t>
  </si>
  <si>
    <r>
      <rPr>
        <b/>
        <sz val="11"/>
        <color theme="1"/>
        <rFont val="Calibri"/>
        <family val="2"/>
        <charset val="204"/>
        <scheme val="minor"/>
      </rPr>
      <t xml:space="preserve">УМК Обществознание: </t>
    </r>
    <r>
      <rPr>
        <sz val="11"/>
        <color theme="1"/>
        <rFont val="Calibri"/>
        <family val="2"/>
        <charset val="204"/>
        <scheme val="minor"/>
      </rPr>
      <t>Обществознание: В 2 ч.: Ч. 1 / Важенин А.Г.</t>
    </r>
  </si>
  <si>
    <t>Обществознание: В 2 ч.: Ч. 2</t>
  </si>
  <si>
    <r>
      <rPr>
        <b/>
        <sz val="11"/>
        <color theme="1"/>
        <rFont val="Calibri"/>
        <family val="2"/>
        <charset val="204"/>
        <scheme val="minor"/>
      </rPr>
      <t xml:space="preserve">УМК Обществознание: </t>
    </r>
    <r>
      <rPr>
        <sz val="11"/>
        <color theme="1"/>
        <rFont val="Calibri"/>
        <family val="2"/>
        <charset val="204"/>
        <scheme val="minor"/>
      </rPr>
      <t>Обществознание: В 2 ч.: Ч. 2 / Важенин А.Г.</t>
    </r>
  </si>
  <si>
    <t>Обществознание. Практикум</t>
  </si>
  <si>
    <t>Комплект наглядных пособий "Обществознание" (10 плакатов)</t>
  </si>
  <si>
    <t>https://academia-moscow.ru/catalogue/4986/706834/</t>
  </si>
  <si>
    <t>Косолапова Н.В.</t>
  </si>
  <si>
    <t>Основы безопасности и защиты Родины. Практикум</t>
  </si>
  <si>
    <t>https://academia-moscow.ru/catalogue/4986/892941/</t>
  </si>
  <si>
    <t>Побежимова Е.Л.</t>
  </si>
  <si>
    <t>https://academia-moscow.ru/catalogue/4986/706816/</t>
  </si>
  <si>
    <t>Воителева Т.М.</t>
  </si>
  <si>
    <t>Русский язык. Сборник упражнений</t>
  </si>
  <si>
    <r>
      <rPr>
        <b/>
        <sz val="11"/>
        <color theme="1"/>
        <rFont val="Calibri"/>
        <family val="2"/>
        <charset val="204"/>
        <scheme val="minor"/>
      </rPr>
      <t>УМК Русский язык:</t>
    </r>
    <r>
      <rPr>
        <sz val="11"/>
        <color theme="1"/>
        <rFont val="Calibri"/>
        <family val="2"/>
        <charset val="204"/>
        <scheme val="minor"/>
      </rPr>
      <t xml:space="preserve"> Русский язык. Сборник упражнений / Воителева Т.М.</t>
    </r>
  </si>
  <si>
    <t>https://academia-moscow.ru/catalogue/4986/710462/</t>
  </si>
  <si>
    <t>Комплект наглядных пособий "Русский язык" (10 плакатов)</t>
  </si>
  <si>
    <r>
      <rPr>
        <b/>
        <sz val="11"/>
        <color theme="1"/>
        <rFont val="Calibri"/>
        <family val="2"/>
        <charset val="204"/>
        <scheme val="minor"/>
      </rPr>
      <t xml:space="preserve">УМК Русский язык: </t>
    </r>
    <r>
      <rPr>
        <sz val="11"/>
        <color theme="1"/>
        <rFont val="Calibri"/>
        <family val="2"/>
        <charset val="204"/>
        <scheme val="minor"/>
      </rPr>
      <t>Комплект наглядных пособий "Русский язык" (10 плакатов) / Воителева Т.М.</t>
    </r>
  </si>
  <si>
    <t>https://academia-moscow.ru/catalogue/4986/706811/</t>
  </si>
  <si>
    <t>2.2.4.1.1.1.</t>
  </si>
  <si>
    <t>Дмитриева В.Ф.</t>
  </si>
  <si>
    <t>Физика. Технологический профиль: в 2 ч. Часть 1</t>
  </si>
  <si>
    <r>
      <rPr>
        <b/>
        <sz val="11"/>
        <color theme="1"/>
        <rFont val="Calibri"/>
        <family val="2"/>
        <charset val="204"/>
        <scheme val="minor"/>
      </rPr>
      <t>УМК Физика:</t>
    </r>
    <r>
      <rPr>
        <sz val="11"/>
        <color theme="1"/>
        <rFont val="Calibri"/>
        <family val="2"/>
        <charset val="204"/>
        <scheme val="minor"/>
      </rPr>
      <t xml:space="preserve"> Физика. Технологический профиль: в 2 ч. Часть 1 / Дмитриева В.Ф.</t>
    </r>
  </si>
  <si>
    <t>Физика. Технологический профиль: в 2 ч. Часть 2</t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</si>
  <si>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Физика. Технологический профиль: в 2 ч. Часть 2 / Дмитриева В.Ф.</t>
    </r>
  </si>
  <si>
    <t>Физика. Технологический профиль. Сборник задач</t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</si>
  <si>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Физика. Технологический профиль. Сборник задач / Дмитриева В.Ф.</t>
    </r>
  </si>
  <si>
    <t>https://academia-moscow.ru/catalogue/4986/706909/</t>
  </si>
  <si>
    <t>https://academia-moscow.ru/catalogue/4986/706911/</t>
  </si>
  <si>
    <t>https://academia-moscow.ru/catalogue/4986/706913/</t>
  </si>
  <si>
    <t>2.2.4.1.1.3.</t>
  </si>
  <si>
    <t>Фещенко Т.С.</t>
  </si>
  <si>
    <t>Физика. Социально-экономический, гуманитарный профили</t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</si>
  <si>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Физика. Социально-экономический, гуманитарный профили / Фещенко Т.С.</t>
    </r>
  </si>
  <si>
    <t>Физика. Социально-экономический, гуманитарный профили. Практикум</t>
  </si>
  <si>
    <r>
      <rPr>
        <b/>
        <sz val="11"/>
        <color theme="1"/>
        <rFont val="Calibri"/>
        <family val="2"/>
        <charset val="204"/>
        <scheme val="minor"/>
      </rPr>
      <t>УМК Физика:</t>
    </r>
    <r>
      <rPr>
        <sz val="11"/>
        <color theme="1"/>
        <rFont val="Calibri"/>
        <family val="2"/>
        <charset val="204"/>
        <scheme val="minor"/>
      </rPr>
      <t xml:space="preserve"> Физика. Социально-экономический, гуманитарный профили. Практикум / Фещенко Т.С.</t>
    </r>
  </si>
  <si>
    <t>https://academia-moscow.ru/catalogue/4986/706915/</t>
  </si>
  <si>
    <t>https://academia-moscow.ru/catalogue/4986/706917/</t>
  </si>
  <si>
    <t>Комплект наглядных пособий "Физика" (10 плакатов)</t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</si>
  <si>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Комплект наглядных пособий "Физика" (10 плакатов) / Дмитриева В.Ф.</t>
    </r>
  </si>
  <si>
    <t>https://academia-moscow.ru/catalogue/4986/706807/</t>
  </si>
  <si>
    <t>Дмитриева В.Ф., Семке А.И.</t>
  </si>
  <si>
    <t>Физика. Электронное наглядное пособие</t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</si>
  <si>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Физика. Электронное наглядное пособие / Дмитриева В.Ф., Семке А.И.</t>
    </r>
  </si>
  <si>
    <t>https://academia-moscow.ru/catalogue/4986/829539/</t>
  </si>
  <si>
    <t>Дмитриева В.Ф., Пешкова А.В.</t>
  </si>
  <si>
    <t>Физика. Технологический профиль. Электронная рабочая тетрадь</t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</si>
  <si>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Физика. Технологический профиль. Электронная рабочая тетрадь / Дмитриева В.Ф., Пешкова А.В.</t>
    </r>
  </si>
  <si>
    <t>https://academia-moscow.ru/catalogue/4986/818751/</t>
  </si>
  <si>
    <t>Фещенко Т.С., Алексеева Е.В., Шестакова Л.А.</t>
  </si>
  <si>
    <t>Физика. Социально-экономический, гуманитарный профили. Электронная рабочая тетрадь</t>
  </si>
  <si>
    <r>
      <rPr>
        <b/>
        <sz val="11"/>
        <color theme="1"/>
        <rFont val="Calibri"/>
        <family val="2"/>
        <charset val="204"/>
        <scheme val="minor"/>
      </rPr>
      <t>УМК Физика</t>
    </r>
    <r>
      <rPr>
        <sz val="11"/>
        <color theme="1"/>
        <rFont val="Calibri"/>
        <family val="2"/>
        <charset val="204"/>
        <scheme val="minor"/>
      </rPr>
      <t>: Физика. Социально-экономический, гуманитарный профили. Электронная рабочая тетрадь / Фещенко Т.С., Алексеева Е.В., Шестакова Л.А.</t>
    </r>
  </si>
  <si>
    <t>https://academia-moscow.ru/catalogue/4986/818757/</t>
  </si>
  <si>
    <t>2.2.6.1.1.1.</t>
  </si>
  <si>
    <t>Борисова М.М.</t>
  </si>
  <si>
    <t>Физическая культура. Практикум</t>
  </si>
  <si>
    <r>
      <rPr>
        <b/>
        <sz val="11"/>
        <color theme="1"/>
        <rFont val="Calibri"/>
        <family val="2"/>
        <charset val="204"/>
        <scheme val="minor"/>
      </rPr>
      <t xml:space="preserve">УМК Физическая культура: </t>
    </r>
    <r>
      <rPr>
        <sz val="11"/>
        <color theme="1"/>
        <rFont val="Calibri"/>
        <family val="2"/>
        <charset val="204"/>
        <scheme val="minor"/>
      </rPr>
      <t>Физическая культура. Практикум / Борисова М.М.</t>
    </r>
  </si>
  <si>
    <t>https://academia-moscow.ru/catalogue/4986/706921/</t>
  </si>
  <si>
    <t>2.1.3.6.2.3.1.</t>
  </si>
  <si>
    <t>Каджаева М.Р.</t>
  </si>
  <si>
    <t>Финансовая грамотность 10-11 классы</t>
  </si>
  <si>
    <r>
      <rPr>
        <b/>
        <sz val="11"/>
        <color theme="1"/>
        <rFont val="Calibri"/>
        <family val="2"/>
        <charset val="204"/>
        <scheme val="minor"/>
      </rPr>
      <t>УМК Финансовая грамотность:</t>
    </r>
    <r>
      <rPr>
        <sz val="11"/>
        <color theme="1"/>
        <rFont val="Calibri"/>
        <family val="2"/>
        <charset val="204"/>
        <scheme val="minor"/>
      </rPr>
      <t xml:space="preserve"> Финансовая грамотность 10-11 классы / Каджаева М.Р.</t>
    </r>
  </si>
  <si>
    <t>https://academia-moscow.ru/catalogue/4986/684356/</t>
  </si>
  <si>
    <t>2.2.4.2.2.1.</t>
  </si>
  <si>
    <t>Габриелян О.С.</t>
  </si>
  <si>
    <t>Химия. Естественно-научный профиль</t>
  </si>
  <si>
    <r>
      <rPr>
        <b/>
        <sz val="11"/>
        <color theme="1"/>
        <rFont val="Calibri"/>
        <family val="2"/>
        <charset val="204"/>
        <scheme val="minor"/>
      </rPr>
      <t>УМК Химия:</t>
    </r>
    <r>
      <rPr>
        <sz val="11"/>
        <color theme="1"/>
        <rFont val="Calibri"/>
        <family val="2"/>
        <charset val="204"/>
        <scheme val="minor"/>
      </rPr>
      <t xml:space="preserve"> Химия. Естественно-научный профиль / Габриелян О.С.</t>
    </r>
  </si>
  <si>
    <t>Химия. Практикум</t>
  </si>
  <si>
    <r>
      <rPr>
        <b/>
        <sz val="11"/>
        <color theme="1"/>
        <rFont val="Calibri"/>
        <family val="2"/>
        <charset val="204"/>
        <scheme val="minor"/>
      </rPr>
      <t>УМК Химия</t>
    </r>
    <r>
      <rPr>
        <sz val="11"/>
        <color theme="1"/>
        <rFont val="Calibri"/>
        <family val="2"/>
        <charset val="204"/>
        <scheme val="minor"/>
      </rPr>
      <t>: Химия. Практикум / Габриелян О.С.</t>
    </r>
  </si>
  <si>
    <t>https://academia-moscow.ru/catalogue/4986/706924/</t>
  </si>
  <si>
    <t>https://academia-moscow.ru/catalogue/4986/706926/</t>
  </si>
  <si>
    <t>2.2.4.2.1.1.</t>
  </si>
  <si>
    <t>Химия. Технологический профиль</t>
  </si>
  <si>
    <r>
      <rPr>
        <b/>
        <sz val="11"/>
        <color theme="1"/>
        <rFont val="Calibri"/>
        <family val="2"/>
        <charset val="204"/>
        <scheme val="minor"/>
      </rPr>
      <t>УМК Химия:</t>
    </r>
    <r>
      <rPr>
        <sz val="11"/>
        <color theme="1"/>
        <rFont val="Calibri"/>
        <family val="2"/>
        <charset val="204"/>
        <scheme val="minor"/>
      </rPr>
      <t xml:space="preserve"> Химия. Технологический профиль / Габриелян О.С.</t>
    </r>
  </si>
  <si>
    <t>Химия. Тесты, задачи и упражнения</t>
  </si>
  <si>
    <r>
      <rPr>
        <b/>
        <sz val="11"/>
        <color theme="1"/>
        <rFont val="Calibri"/>
        <family val="2"/>
        <charset val="204"/>
        <scheme val="minor"/>
      </rPr>
      <t>УМК Химия:</t>
    </r>
    <r>
      <rPr>
        <sz val="11"/>
        <color theme="1"/>
        <rFont val="Calibri"/>
        <family val="2"/>
        <charset val="204"/>
        <scheme val="minor"/>
      </rPr>
      <t xml:space="preserve"> Химия. Тесты, задачи и упражнения / Габриелян О.С.</t>
    </r>
  </si>
  <si>
    <t>https://academia-moscow.ru/catalogue/4986/706928/</t>
  </si>
  <si>
    <t>https://academia-moscow.ru/catalogue/4986/706930/</t>
  </si>
  <si>
    <t>Комплект наглядных пособий "Химия" (10 плакатов)</t>
  </si>
  <si>
    <r>
      <rPr>
        <b/>
        <sz val="11"/>
        <color theme="1"/>
        <rFont val="Calibri"/>
        <family val="2"/>
        <charset val="204"/>
        <scheme val="minor"/>
      </rPr>
      <t>УМК Химия:</t>
    </r>
    <r>
      <rPr>
        <sz val="11"/>
        <color theme="1"/>
        <rFont val="Calibri"/>
        <family val="2"/>
        <charset val="204"/>
        <scheme val="minor"/>
      </rPr>
      <t xml:space="preserve"> Комплект наглядных пособий "Химия" (10 плакатов) / Габриелян О.С.</t>
    </r>
  </si>
  <si>
    <t>https://academia-moscow.ru/catalogue/4986/706836/</t>
  </si>
  <si>
    <t>Габриелян О.С., Остроумов И.Г., Сладков С.А. и др.</t>
  </si>
  <si>
    <t>Химия.  Электронное наглядное пособие</t>
  </si>
  <si>
    <r>
      <rPr>
        <b/>
        <sz val="11"/>
        <color theme="1"/>
        <rFont val="Calibri"/>
        <family val="2"/>
        <charset val="204"/>
        <scheme val="minor"/>
      </rPr>
      <t>УМК Химия:</t>
    </r>
    <r>
      <rPr>
        <sz val="11"/>
        <color theme="1"/>
        <rFont val="Calibri"/>
        <family val="2"/>
        <charset val="204"/>
        <scheme val="minor"/>
      </rPr>
      <t xml:space="preserve"> Химия.  Электронное наглядное пособие / Габриелян О.С., Остроумов И.Г., Сладков С.А. и др.</t>
    </r>
  </si>
  <si>
    <t>https://academia-moscow.ru/catalogue/4986/830251/</t>
  </si>
  <si>
    <t>Габриелян О.С., Остроумов И.Г., Солодов С.В. и д.р.</t>
  </si>
  <si>
    <t>Химия. Технологический профиль. Электронная рабочая тетрадь</t>
  </si>
  <si>
    <r>
      <rPr>
        <b/>
        <sz val="11"/>
        <color theme="1"/>
        <rFont val="Calibri"/>
        <family val="2"/>
        <charset val="204"/>
        <scheme val="minor"/>
      </rPr>
      <t>УМК Химия:</t>
    </r>
    <r>
      <rPr>
        <sz val="11"/>
        <color theme="1"/>
        <rFont val="Calibri"/>
        <family val="2"/>
        <charset val="204"/>
        <scheme val="minor"/>
      </rPr>
      <t xml:space="preserve"> Химия. Технологический профиль. Электронная рабочая тетрадь / Габриелян О.С., Остроумов И.Г., Солодов С.В. и др.</t>
    </r>
  </si>
  <si>
    <t>https://academia-moscow.ru/catalogue/4986/818755/</t>
  </si>
  <si>
    <t>СОЦИАЛЬНО-ГУМАНИТАРНЫЕ ДИСЦИПЛИНЫ</t>
  </si>
  <si>
    <t>Безопасность жизнедеятельности</t>
  </si>
  <si>
    <t>Арустамов Э.А.</t>
  </si>
  <si>
    <t>https://academia-moscow.ru/catalogue/4986/815972/</t>
  </si>
  <si>
    <t>ЭУМК: Безопасность жизнедеятельности</t>
  </si>
  <si>
    <t>Электронный учебно-методический комплекс</t>
  </si>
  <si>
    <t>https://academia-moscow.ru/catalogue/4986/831709/</t>
  </si>
  <si>
    <t>https://academia-moscow.ru/catalogue/4986/799079/</t>
  </si>
  <si>
    <t>Безопасность жизнедеятельности. Практикум</t>
  </si>
  <si>
    <t>https://academia-moscow.ru/catalogue/4986/835944/</t>
  </si>
  <si>
    <t>Сапронов Ю.Г.</t>
  </si>
  <si>
    <t>https://academia-moscow.ru/catalogue/4986/830446/</t>
  </si>
  <si>
    <t>Агеева Е.А.</t>
  </si>
  <si>
    <t>ЭУМК: Английский язык для сварщиков</t>
  </si>
  <si>
    <t>https://academia-moscow.ru/catalogue/4986/477910/</t>
  </si>
  <si>
    <t>ЭУМ: Английский язык. Сварочные технологии</t>
  </si>
  <si>
    <t>Электронный учебный модуль</t>
  </si>
  <si>
    <t>https://academia-moscow.ru/catalogue/4986/714993/</t>
  </si>
  <si>
    <t>ЭУМ: Английский язык: Обработка листового металла</t>
  </si>
  <si>
    <t>https://academia-moscow.ru/catalogue/4986/716247/</t>
  </si>
  <si>
    <t>Английский язык для сварщиков = English for Welders</t>
  </si>
  <si>
    <t>https://academia-moscow.ru/catalogue/4986/692195/</t>
  </si>
  <si>
    <t>Баринова Т.Г.</t>
  </si>
  <si>
    <t>ЭУМ: Английский язык: Информационные технологии</t>
  </si>
  <si>
    <t>https://academia-moscow.ru/catalogue/4986/716272/</t>
  </si>
  <si>
    <t>Бубич Ф.В.</t>
  </si>
  <si>
    <t>ЭУМ: Английский язык. Ландшафтный дизайн</t>
  </si>
  <si>
    <t>https://academia-moscow.ru/catalogue/4986/710122/</t>
  </si>
  <si>
    <t>ЭУМ: Английский язык. Эксплуатация сельскохозяйственных машин</t>
  </si>
  <si>
    <t>https://academia-moscow.ru/catalogue/4986/713891/</t>
  </si>
  <si>
    <t>Голубев А.П.</t>
  </si>
  <si>
    <t>ЭУМ: Английский язык: Строительные работы</t>
  </si>
  <si>
    <t>https://academia-moscow.ru/catalogue/4986/716222/</t>
  </si>
  <si>
    <t xml:space="preserve"> _Специальности технического профиля</t>
  </si>
  <si>
    <t>Английский язык для технических специальностей = English for Technical Colleges</t>
  </si>
  <si>
    <t>https://academia-moscow.ru/catalogue/4986/781456/</t>
  </si>
  <si>
    <t>Английский язык</t>
  </si>
  <si>
    <t>https://academia-moscow.ru/catalogue/4986/816003/</t>
  </si>
  <si>
    <t>Английский язык для специальности «Туризм» = English for Students in Tourism Management</t>
  </si>
  <si>
    <t>https://academia-moscow.ru/catalogue/4986/798312/</t>
  </si>
  <si>
    <t>Долтмурзиев Д.О.</t>
  </si>
  <si>
    <t>ЭУМ: Английский язык: Мехатроника: Мобильная робототехника</t>
  </si>
  <si>
    <t>https://academia-moscow.ru/catalogue/4986/716182/</t>
  </si>
  <si>
    <t>Кожарская Е.Э.</t>
  </si>
  <si>
    <t>ЭУМ: Английский язык: Графический дизайн</t>
  </si>
  <si>
    <t>https://academia-moscow.ru/catalogue/4986/716196/</t>
  </si>
  <si>
    <t>ЭУМ: Английский язык: Медицинский и социальный уход</t>
  </si>
  <si>
    <t>https://academia-moscow.ru/catalogue/4986/716175/</t>
  </si>
  <si>
    <t>ЭУМ: Английский язык: Общественное питание</t>
  </si>
  <si>
    <t>https://academia-moscow.ru/catalogue/4986/714997/</t>
  </si>
  <si>
    <t>Английский язык в сфере профессиональной коммуникации для службы питания = English for Restaurant Industry Professionals</t>
  </si>
  <si>
    <t>https://academia-moscow.ru/catalogue/4986/617381/</t>
  </si>
  <si>
    <t>Английский язык для служб бронирования, размещения и эксплуатации номерного фонда= English for Hotel Industry Professionals: Booking, Accomodation and Housekeeping Services</t>
  </si>
  <si>
    <t>https://academia-moscow.ru/catalogue/4986/686319/</t>
  </si>
  <si>
    <t>ЭУМ: Английский язык: Инженерный дизайн CAD</t>
  </si>
  <si>
    <t>https://academia-moscow.ru/catalogue/4986/716186/</t>
  </si>
  <si>
    <t>Марковина И.Ю.</t>
  </si>
  <si>
    <t>Английский язык для медицинских училищ и колледжей = English for Medical Secondary Schools and Colleges</t>
  </si>
  <si>
    <t>https://academia-moscow.ru/catalogue/4986/818817/</t>
  </si>
  <si>
    <t>Мильман К.С.</t>
  </si>
  <si>
    <t>ЭУМ: Английский язык. Электромонтажные работы</t>
  </si>
  <si>
    <t>https://academia-moscow.ru/catalogue/4986/714986/</t>
  </si>
  <si>
    <t>Моргунова Н.И.</t>
  </si>
  <si>
    <t>ЭУМ: Английский язык. Ремонт и обслуживание автомобилей</t>
  </si>
  <si>
    <t>https://academia-moscow.ru/catalogue/4986/713976/</t>
  </si>
  <si>
    <t>Потапова И.И.</t>
  </si>
  <si>
    <t>ЭУМ: Английский язык: Администрирование отеля</t>
  </si>
  <si>
    <t>https://academia-moscow.ru/catalogue/4986/716177/</t>
  </si>
  <si>
    <t>Чернышкова Е.М.</t>
  </si>
  <si>
    <t>ЭУМ: Английский язык: Парикмахерское искусство</t>
  </si>
  <si>
    <t>https://academia-moscow.ru/catalogue/4986/716180/</t>
  </si>
  <si>
    <t>Шутова М.В.</t>
  </si>
  <si>
    <t>ЭУМ: Английский язык: Фрезерные и токарные работы на станках с ЧПУ</t>
  </si>
  <si>
    <t>https://academia-moscow.ru/catalogue/4986/710793/</t>
  </si>
  <si>
    <t>Щербакова Н.И.</t>
  </si>
  <si>
    <t>Английский язык для специалистов сферы общественного питания = English for Cooking and Catering</t>
  </si>
  <si>
    <t>Учебное пособие (на англ. яз.)</t>
  </si>
  <si>
    <t>https://academia-moscow.ru/catalogue/4986/817927/</t>
  </si>
  <si>
    <t>Артемов В.В.</t>
  </si>
  <si>
    <t>https://academia-moscow.ru/catalogue/4986/787554/</t>
  </si>
  <si>
    <t>Основы бережливого производства</t>
  </si>
  <si>
    <t>Давыдова Н.С.</t>
  </si>
  <si>
    <t>ЭУМК: Основы бережливого производства</t>
  </si>
  <si>
    <t>https://academia-moscow.ru/catalogue/4986/692267/</t>
  </si>
  <si>
    <t>https://academia-moscow.ru/catalogue/4986/799910/</t>
  </si>
  <si>
    <t>https://academia-moscow.ru/catalogue/4986/831770/</t>
  </si>
  <si>
    <t>https://academia-moscow.ru/catalogue/4986/892674/</t>
  </si>
  <si>
    <t>https://academia-moscow.ru/catalogue/4986/965558/</t>
  </si>
  <si>
    <t>Физическая культура</t>
  </si>
  <si>
    <t>Торочкова Т.Ю.</t>
  </si>
  <si>
    <t>Комплект плакатов "Обучение отдельным видам спорта": (10 плакатов)</t>
  </si>
  <si>
    <t>Комплект плакатов "Преподавание физической культуры. Организация физкультурно-спортивной работы": (10 плакатов)</t>
  </si>
  <si>
    <t>ФГОС СПО (ОБЩЕПРОФЕССИОНАЛЬНЫЕ ДИСЦИПЛИНЫ)</t>
  </si>
  <si>
    <t>07.02.01 Архитектура</t>
  </si>
  <si>
    <t>Барабанщиков Ю.Г.</t>
  </si>
  <si>
    <t xml:space="preserve">Строительные материалы и изделия </t>
  </si>
  <si>
    <t>https://academia-moscow.ru/catalogue/4986/799011/</t>
  </si>
  <si>
    <t>учебник</t>
  </si>
  <si>
    <t>Киселев М.И., Михелев Д.Ш.</t>
  </si>
  <si>
    <t xml:space="preserve"> Геодезия</t>
  </si>
  <si>
    <t>https://academia-moscow.ru/catalogue/4986/746758/</t>
  </si>
  <si>
    <t>Сетков В.И.</t>
  </si>
  <si>
    <t>Техническая механика для строительных специальностей</t>
  </si>
  <si>
    <t>https://academia-moscow.ru/catalogue/4986/754752/</t>
  </si>
  <si>
    <t>Техническая механика для строительных специальностей. Практикум</t>
  </si>
  <si>
    <t>https://academia-moscow.ru/catalogue/4986/817624/</t>
  </si>
  <si>
    <t>Томилова С.В.</t>
  </si>
  <si>
    <t xml:space="preserve">Начертательная геометрия </t>
  </si>
  <si>
    <t>https://academia-moscow.ru/catalogue/4986/832045/</t>
  </si>
  <si>
    <t>08.01.01 Изготовитель арматурных сеток и каркасов</t>
  </si>
  <si>
    <t>Береснев А.И., Пискарева Г.А.</t>
  </si>
  <si>
    <t xml:space="preserve">Материаловедение каменных, бетонных и арматурных работ </t>
  </si>
  <si>
    <t>https://academia-moscow.ru/catalogue/4986/785568/</t>
  </si>
  <si>
    <t>Основы строительного черчения</t>
  </si>
  <si>
    <t>Гусарова Е.А. и д.р / Под ред. Ю.О.Полежаева</t>
  </si>
  <si>
    <t>https://academia-moscow.ru/catalogue/4986/799902/</t>
  </si>
  <si>
    <t>08.01.02 Монтажник трубопроводов</t>
  </si>
  <si>
    <t>Береснев А. И.</t>
  </si>
  <si>
    <t>Основы строительного производства</t>
  </si>
  <si>
    <t>https://academia-moscow.ru/catalogue/4986/798094/</t>
  </si>
  <si>
    <t>Лукин А.А.</t>
  </si>
  <si>
    <t>Основы технологии общестроительных работ</t>
  </si>
  <si>
    <t>https://academia-moscow.ru/catalogue/4986/711024/</t>
  </si>
  <si>
    <t>08.01.04 Кровельщик</t>
  </si>
  <si>
    <t>08.01.06 Мастер сухого строительства</t>
  </si>
  <si>
    <t>08.01.07 Мастер общестроительных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</si>
  <si>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</si>
  <si>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</si>
  <si>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Электротехника</t>
  </si>
  <si>
    <t>Морозова Н.Ю.</t>
  </si>
  <si>
    <t xml:space="preserve"> Основы электротехники</t>
  </si>
  <si>
    <t>https://academia-moscow.ru/catalogue/4986/790986/</t>
  </si>
  <si>
    <t>08.01.14 Монтажник санитарно-технических, вентиляционных систем и оборудования</t>
  </si>
  <si>
    <t>08.01.22 Мастер путевых машин</t>
  </si>
  <si>
    <t>Григорьева С. В.</t>
  </si>
  <si>
    <t>Общая технология  электромонтажных работ</t>
  </si>
  <si>
    <t>https://academia-moscow.ru/catalogue/4986/798320/</t>
  </si>
  <si>
    <t>Покровский Б.С.</t>
  </si>
  <si>
    <t>Основы слесарного дела</t>
  </si>
  <si>
    <t>https://academia-moscow.ru/catalogue/4986/799947/</t>
  </si>
  <si>
    <t>08.01.23 Бригадир-путеец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</si>
  <si>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</si>
  <si>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</si>
  <si>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</si>
  <si>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Основы предпринимательской деятельности</t>
  </si>
  <si>
    <t>Пястолов С.М.</t>
  </si>
  <si>
    <t>https://academia-moscow.ru/catalogue/4986/788574/</t>
  </si>
  <si>
    <t>08.01.28 Мастер отделочных строительных и декоративных работ</t>
  </si>
  <si>
    <t>Парикова Е.В.</t>
  </si>
  <si>
    <t>Материаловедение для каркасно-обшивных конструкций</t>
  </si>
  <si>
    <t>https://academia-moscow.ru/catalogue/4986/785591/</t>
  </si>
  <si>
    <t>08.01.29 Мастер по ремонту и обслуживанию инженерных систем жилищно-коммунального хозяйства</t>
  </si>
  <si>
    <t xml:space="preserve">08.01.29 Мастер по ремонту и обслуживанию инженерных систем жилищно-коммунального хозяйства </t>
  </si>
  <si>
    <t>08.01.30 Электромонтажник слаботочных систем</t>
  </si>
  <si>
    <t xml:space="preserve">08.01.31 Электромонтажник электрических сетей и электрооборудования </t>
  </si>
  <si>
    <t>08.02.01 Строительство и эксплуатация зданий и сооружений</t>
  </si>
  <si>
    <t xml:space="preserve"> Григорьев В.П., Сабурова Т.Н.</t>
  </si>
  <si>
    <t>https://academia-moscow.ru/catalogue/4986/750150/</t>
  </si>
  <si>
    <t>Общие сведения об инженерных системах</t>
  </si>
  <si>
    <t>Николаевская И.А.</t>
  </si>
  <si>
    <t>https://academia-moscow.ru/catalogue/4986/794993/</t>
  </si>
  <si>
    <t>Томилова С.В., Махеня М.А.</t>
  </si>
  <si>
    <t>Инженерная графика в строительстве. Практикум</t>
  </si>
  <si>
    <t>https://academia-moscow.ru/catalogue/4986/831760/</t>
  </si>
  <si>
    <t>Инженерная графика. Строительство</t>
  </si>
  <si>
    <t>https://academia-moscow.ru/catalogue/4986/831756/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</si>
  <si>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</si>
  <si>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</si>
  <si>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</si>
  <si>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</si>
  <si>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</si>
  <si>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08.02.08 Монтаж и эксплуатация оборудования и систем газоснабжения</t>
  </si>
  <si>
    <t>Вирина Н.Е., Попова О.В.</t>
  </si>
  <si>
    <t>Основы экономики строительства</t>
  </si>
  <si>
    <t>https://academia-moscow.ru/catalogue/4986/847415/</t>
  </si>
  <si>
    <t>Минько В.М., Басараб А</t>
  </si>
  <si>
    <t>Охрана труда и промышленная безопасность в строительстве</t>
  </si>
  <si>
    <t>https://academia-moscow.ru/catalogue/4986/817313/</t>
  </si>
  <si>
    <t>Электротехника и электроника</t>
  </si>
  <si>
    <t>Немцов М.В.</t>
  </si>
  <si>
    <t>https://academia-moscow.ru/catalogue/4986/817325/</t>
  </si>
  <si>
    <t>08.02.09 Монтаж, наладка и эксплуатация электрооборудования промышленных и гражданских зданий</t>
  </si>
  <si>
    <t>Основы электроники</t>
  </si>
  <si>
    <t>Берикашвили В.Ш.</t>
  </si>
  <si>
    <t>https://academia-moscow.ru/catalogue/4986/798293/</t>
  </si>
  <si>
    <t>Электрические измерения</t>
  </si>
  <si>
    <t>Махеня М.А. и д.р</t>
  </si>
  <si>
    <t>https://academia-moscow.ru/catalogue/4986/752688/</t>
  </si>
  <si>
    <t>08.02.11 Управление, эксплуатация и обслуживание многоквартирного дома</t>
  </si>
  <si>
    <t>Драчева Е.Л.</t>
  </si>
  <si>
    <t>Менеджмент</t>
  </si>
  <si>
    <t>https://academia-moscow.ru/catalogue/4986/788898/</t>
  </si>
  <si>
    <t>08.02.12 Строительство и эксплуатация автомобильных дорог, аэродромов и городских путей сообщения</t>
  </si>
  <si>
    <t>Экономика организации</t>
  </si>
  <si>
    <t>Фуфаева Л.И.</t>
  </si>
  <si>
    <t xml:space="preserve"> Электротехника</t>
  </si>
  <si>
    <t>https://academia-moscow.ru/catalogue/4986/750255/</t>
  </si>
  <si>
    <t>Сборник практических задач по электротехнике</t>
  </si>
  <si>
    <t>https://academia-moscow.ru/catalogue/4986/746456/</t>
  </si>
  <si>
    <t xml:space="preserve">08.02.13 Монтаж и эксплуатация внутренних сантехнических устройств, кондиционирования воздуха и вентиляции </t>
  </si>
  <si>
    <t>08.02.14 Эксплуатация и обслуживание многоквартирного дома</t>
  </si>
  <si>
    <t>Правовое обеспечение профессиональной деятельности</t>
  </si>
  <si>
    <t>Румынина В.В.</t>
  </si>
  <si>
    <t>https://academia-moscow.ru/catalogue/4986/801931/</t>
  </si>
  <si>
    <t>09.00.00 Укрупненная группа Информатика и вычислительная техника</t>
  </si>
  <si>
    <t>Груманова Л. В.</t>
  </si>
  <si>
    <t>Охрана труда и техника безопасности в сфере компьютерных технологий</t>
  </si>
  <si>
    <t>https://academia-moscow.ru/catalogue/4986/886122/</t>
  </si>
  <si>
    <t>Игошин В.И.</t>
  </si>
  <si>
    <t>Теория алгоритмов</t>
  </si>
  <si>
    <t>https://academia-moscow.ru/catalogue/4986/778710/</t>
  </si>
  <si>
    <t>09.01.03 Мастер по обработке цифровой информации</t>
  </si>
  <si>
    <t>Основы информационных технологий</t>
  </si>
  <si>
    <t>Плотников С.В., Плотникова Т</t>
  </si>
  <si>
    <t>https://academia-moscow.ru/catalogue/4986/687676/</t>
  </si>
  <si>
    <t>Струмпэ Н.В.</t>
  </si>
  <si>
    <t>Обработка информации средствами MS Office. Практикум</t>
  </si>
  <si>
    <t>https://academia-moscow.ru/catalogue/4986/818831/</t>
  </si>
  <si>
    <t>Янковая В.Ф.</t>
  </si>
  <si>
    <t>Документационное обеспечение управления</t>
  </si>
  <si>
    <t>https://academia-moscow.ru/catalogue/4986/785594/</t>
  </si>
  <si>
    <t>09.01.03 Оператор информационных систем и ресурсов</t>
  </si>
  <si>
    <t>Ярочкина Г.В.</t>
  </si>
  <si>
    <t>09.02.01 Компьютерные системы и комплексы</t>
  </si>
  <si>
    <t>Операционные системы и среды</t>
  </si>
  <si>
    <t>Батаев А.В., Налютин Н.Ю., Синицын С.В.</t>
  </si>
  <si>
    <t>https://academia-moscow.ru/catalogue/4986/689071/</t>
  </si>
  <si>
    <t>Волошинов Д.В.,
Громов  В.В.</t>
  </si>
  <si>
    <t>Инженерная компьютерная графика</t>
  </si>
  <si>
    <t>https://academia-moscow.ru/catalogue/4986/783432/</t>
  </si>
  <si>
    <t>Гохберг Г.С. и д.р</t>
  </si>
  <si>
    <t xml:space="preserve">Информационные технологии </t>
  </si>
  <si>
    <t>https://academia-moscow.ru/catalogue/4986/765712/</t>
  </si>
  <si>
    <t>Григорьев В.П., Сабурова Т.Н, Дубинский Ю.А.</t>
  </si>
  <si>
    <t xml:space="preserve">Элементы высшей математики  </t>
  </si>
  <si>
    <t>https://academia-moscow.ru/catalogue/4986/689157/</t>
  </si>
  <si>
    <t>Григорьев В.П., Сабурова Т.Н.</t>
  </si>
  <si>
    <t>Сборник задач по высшей математике</t>
  </si>
  <si>
    <t>https://academia-moscow.ru/catalogue/4986/803392/</t>
  </si>
  <si>
    <t>Основы алгоритмизации и программирования</t>
  </si>
  <si>
    <t>Семакин И.Г., Шестаков А.П.</t>
  </si>
  <si>
    <t>https://academia-moscow.ru/catalogue/4986/768351/</t>
  </si>
  <si>
    <t>Основы алгоритмизации и программирования. Практикум</t>
  </si>
  <si>
    <t>https://academia-moscow.ru/catalogue/4986/711035/</t>
  </si>
  <si>
    <t>Дискретная математика</t>
  </si>
  <si>
    <t>Спирина М.С., Спирин П.А.</t>
  </si>
  <si>
    <t>https://academia-moscow.ru/catalogue/4986/796243/</t>
  </si>
  <si>
    <t>Дискретная математика. Сборник задач с алгоритами решений</t>
  </si>
  <si>
    <t>https://academia-moscow.ru/catalogue/4986/796464/</t>
  </si>
  <si>
    <t>Шишмарев В.Ю.</t>
  </si>
  <si>
    <t>Метрология, стандартизация, сертификация и техническое регулирование</t>
  </si>
  <si>
    <t>https://academia-moscow.ru/catalogue/4986/715162/</t>
  </si>
  <si>
    <t>09.02.06 Сетевое и системное администрирование</t>
  </si>
  <si>
    <t>Костров Б.В.</t>
  </si>
  <si>
    <t>Технологии физического уровня передачи данных</t>
  </si>
  <si>
    <t>https://academia-moscow.ru/catalogue/4986/767914/</t>
  </si>
  <si>
    <t>Ляпина О.П., 
Перлова О.Н.</t>
  </si>
  <si>
    <t>Стандартизация, сертификация и техническое документирование</t>
  </si>
  <si>
    <t>https://academia-moscow.ru/catalogue/4986/766546/</t>
  </si>
  <si>
    <t>Архитектура аппаратных средств</t>
  </si>
  <si>
    <t>Сенкевич А.В.</t>
  </si>
  <si>
    <t>https://academia-moscow.ru/catalogue/4986/799968/</t>
  </si>
  <si>
    <t>Теория вероятностей и математическая статистика</t>
  </si>
  <si>
    <t>https://academia-moscow.ru/catalogue/4986/715105/</t>
  </si>
  <si>
    <t>Теория вероятностей и математическая статистика. Сборник задач</t>
  </si>
  <si>
    <t>https://academia-moscow.ru/catalogue/4986/711033/</t>
  </si>
  <si>
    <t>Основы проектирования баз данных</t>
  </si>
  <si>
    <t>Федорова Г.Н.</t>
  </si>
  <si>
    <t>https://academia-moscow.ru/catalogue/4986/756536/</t>
  </si>
  <si>
    <t xml:space="preserve">09.02.06 Сетевое и системное администрирование </t>
  </si>
  <si>
    <t>09.02.07 Информационные системы и программирование</t>
  </si>
  <si>
    <t>Баринов В.В.</t>
  </si>
  <si>
    <t xml:space="preserve">Компьютерные сети </t>
  </si>
  <si>
    <t>https://academia-moscow.ru/catalogue/4986/798284/</t>
  </si>
  <si>
    <t>Численные методы</t>
  </si>
  <si>
    <t>Лапчик М.П. и д.р.</t>
  </si>
  <si>
    <t>https://academia-moscow.ru/catalogue/4986/795185/</t>
  </si>
  <si>
    <t>Лебедева Е.М.</t>
  </si>
  <si>
    <t>Экономика отрасли</t>
  </si>
  <si>
    <t>https://academia-moscow.ru/catalogue/4986/714839/</t>
  </si>
  <si>
    <t>10.00.00 Информационная безопасность</t>
  </si>
  <si>
    <t>Бардаев Э.А.</t>
  </si>
  <si>
    <t>Документоведение</t>
  </si>
  <si>
    <t>https://academia-moscow.ru/catalogue/4986/801566/</t>
  </si>
  <si>
    <t>Журавлева Л.В.</t>
  </si>
  <si>
    <t>Электрорадиоизмерения и метрология</t>
  </si>
  <si>
    <t>https://academia-moscow.ru/catalogue/4986/413919/</t>
  </si>
  <si>
    <t xml:space="preserve">10.02.04 Обеспечение информационной безопасности телекоммуникационных систем </t>
  </si>
  <si>
    <t>10.02.05 Обеспечение информационной безопасности автоматизированных систем</t>
  </si>
  <si>
    <t>Белов Е.Б., Пржегорлинский В.Н</t>
  </si>
  <si>
    <t>Организационно-правовое обеспечение информационной безопасности</t>
  </si>
  <si>
    <t>https://academia-moscow.ru/catalogue/4986/711770/</t>
  </si>
  <si>
    <t>Основы информационной безопасности</t>
  </si>
  <si>
    <t>Бубнов А.А., Пржегорлинский В.Н. и др.</t>
  </si>
  <si>
    <t>https://academia-moscow.ru/catalogue/4986/792068/</t>
  </si>
  <si>
    <t>Гребенюк Е.И.</t>
  </si>
  <si>
    <t>Технические средства информатизации (не совсем соответствует)</t>
  </si>
  <si>
    <t>https://academia-moscow.ru/catalogue/4986/799787/</t>
  </si>
  <si>
    <t>Михеева Е.В., Титова О.И.</t>
  </si>
  <si>
    <t>https://academia-moscow.ru/catalogue/4986/832711/</t>
  </si>
  <si>
    <t>Информатика. Практикум</t>
  </si>
  <si>
    <t>https://academia-moscow.ru/catalogue/4986/801595/</t>
  </si>
  <si>
    <t xml:space="preserve">11.01.01 Монтажник радиоэлектронной аппаратуры и приборов </t>
  </si>
  <si>
    <t>11.01.02 Радиомеханик</t>
  </si>
  <si>
    <t>Основы радиоэлектроники</t>
  </si>
  <si>
    <t>https://academia-moscow.ru/catalogue/4986/710051/</t>
  </si>
  <si>
    <t>Основы электроматериаловедения</t>
  </si>
  <si>
    <t>https://academia-moscow.ru/catalogue/4986/792063/</t>
  </si>
  <si>
    <t>Электрорадиоизмерения</t>
  </si>
  <si>
    <t>https://academia-moscow.ru/catalogue/4986/747425/</t>
  </si>
  <si>
    <t>11.01.05 Монтажник связи</t>
  </si>
  <si>
    <t>11.02.03 Эксплуатация оборудования радиосвязи и электронавигации судов</t>
  </si>
  <si>
    <t>Михеева Е.В.</t>
  </si>
  <si>
    <t>Прикладное программное обеспечение профессиональной деятельности</t>
  </si>
  <si>
    <t>https://academia-moscow.ru/catalogue/4986/798103/</t>
  </si>
  <si>
    <t>11.02.06 Техническая эксплуатация транспортного радиоэлектронного оборудования (по видам транспорта)</t>
  </si>
  <si>
    <t>Электронная техника</t>
  </si>
  <si>
    <t>https://academia-moscow.ru/catalogue/4986/883601/</t>
  </si>
  <si>
    <t>Биккенин Р.Р.</t>
  </si>
  <si>
    <t>Теория электросвязи</t>
  </si>
  <si>
    <t>https://academia-moscow.ru/catalogue/4986/831781/</t>
  </si>
  <si>
    <t>Вычислительная техника</t>
  </si>
  <si>
    <t>https://academia-moscow.ru/catalogue/4986/748886/</t>
  </si>
  <si>
    <t>Ушаков П.А.</t>
  </si>
  <si>
    <t>Теория электрических цепей</t>
  </si>
  <si>
    <t>https://academia-moscow.ru/catalogue/4986/830860/</t>
  </si>
  <si>
    <t>11.02.07 Радиотехнические информационные системы</t>
  </si>
  <si>
    <t>11.02.12 Почтовая связь</t>
  </si>
  <si>
    <t>11.02.13 Твердотельная электроника</t>
  </si>
  <si>
    <t>11.02.15 Инфокоммуникационные сети и системы связи</t>
  </si>
  <si>
    <t>Новикова Е. Л.</t>
  </si>
  <si>
    <t>Энергоснабжение телекоммуникационных систем</t>
  </si>
  <si>
    <t>https://academia-moscow.ru/catalogue/4986/416574/</t>
  </si>
  <si>
    <t xml:space="preserve">11.02.16 Монтаж, техническое обслуживание и ремонт электронных приборов и устройств </t>
  </si>
  <si>
    <t>11.02.17 Разработка электронных устройств и систем</t>
  </si>
  <si>
    <t>11.02.18 Системы радиосвязи, мобильной связи и терерадиовещания</t>
  </si>
  <si>
    <t>11.02.19 Квантовые коммуникации</t>
  </si>
  <si>
    <t>13.01.03 Электрослесарь по ремонту оборудования электростанций</t>
  </si>
  <si>
    <t>Бродский А.М.</t>
  </si>
  <si>
    <t>Черчение (металлообработка)</t>
  </si>
  <si>
    <t>https://academia-moscow.ru/catalogue/4986/749752/</t>
  </si>
  <si>
    <t>Основы технической механики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</si>
  <si>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</si>
  <si>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</si>
  <si>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</si>
  <si>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</si>
  <si>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</si>
  <si>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Бычков А.В.Савватеев А.С., Бычкова О.М.</t>
  </si>
  <si>
    <t>Материаловедение</t>
  </si>
  <si>
    <t>https://academia-moscow.ru/catalogue/4986/883741/</t>
  </si>
  <si>
    <t>Вереина Л.И., Краснов М.М</t>
  </si>
  <si>
    <t>https://academia-moscow.ru/catalogue/4986/746756/</t>
  </si>
  <si>
    <t>Сибикин Ю.Д., Сибикин М.Ю.</t>
  </si>
  <si>
    <t>Электробезопасность при эксплуатации электроустановок промышленных
предприятий</t>
  </si>
  <si>
    <t>https://academia-moscow.ru/catalogue/4986/830839/</t>
  </si>
  <si>
    <t>13.01.13 Электромонтажник-схемщик</t>
  </si>
  <si>
    <t>13.01.14 Электромеханик по лифтам</t>
  </si>
  <si>
    <t>13.01.15 Машинист энергоблока</t>
  </si>
  <si>
    <t>13.02.01 Тепловые электрические станции</t>
  </si>
  <si>
    <t>Константинов В.М.</t>
  </si>
  <si>
    <t>Экологические основы природопользования</t>
  </si>
  <si>
    <t>https://academia-moscow.ru/catalogue/4986/817310/</t>
  </si>
  <si>
    <t>13.02.02 Теплоснабжение и теплотехническое оборудование</t>
  </si>
  <si>
    <t>13.02.03 Электрические станции, сети и системы</t>
  </si>
  <si>
    <t>Техническая механика</t>
  </si>
  <si>
    <t>https://academia-moscow.ru/catalogue/4986/749679/</t>
  </si>
  <si>
    <t>Охрана труда</t>
  </si>
  <si>
    <t>Медведев В.Т., Кондратьева О.Е., Каралюнец А.В.</t>
  </si>
  <si>
    <t>Охрана труда в энергетике</t>
  </si>
  <si>
    <t>https://academia-moscow.ru/catalogue/4986/756533/</t>
  </si>
  <si>
    <t>Информационные технологии в профессиональной деятельности</t>
  </si>
  <si>
    <t>https://academia-moscow.ru/catalogue/4986/883818/</t>
  </si>
  <si>
    <t>Практикум по информационным технологиям в профессиональной деятельности</t>
  </si>
  <si>
    <t>https://academia-moscow.ru/catalogue/4986/817318/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</si>
  <si>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</si>
  <si>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</si>
  <si>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</si>
  <si>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</si>
  <si>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</si>
  <si>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</si>
  <si>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</si>
  <si>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</si>
  <si>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Войсковая Е. Ю.</t>
  </si>
  <si>
    <t>Электрические машины и аппараты</t>
  </si>
  <si>
    <t>https://academia-moscow.ru/catalogue/4986/830225/</t>
  </si>
  <si>
    <t>13.02.12 Электрические станции, сети, их релейная защита и автоматизация</t>
  </si>
  <si>
    <t>13.02.13 Эксплуатация и обслуживание электрического и электромеханического оборудования (по отраслям)</t>
  </si>
  <si>
    <t>15.00.00 Укрупненная группа Машиностроение</t>
  </si>
  <si>
    <t>Вереина Л.И.</t>
  </si>
  <si>
    <t>Технологическое оборудование</t>
  </si>
  <si>
    <t>https://academia-moscow.ru/catalogue/4986/714827/</t>
  </si>
  <si>
    <t>Ермолаев В. В.</t>
  </si>
  <si>
    <t>Технологическая оснастка</t>
  </si>
  <si>
    <t>https://academia-moscow.ru/catalogue/4986/798975/</t>
  </si>
  <si>
    <t>Технологическая оснастка. Лабораторно-практические работы</t>
  </si>
  <si>
    <t>https://academia-moscow.ru/catalogue/4986/779309/</t>
  </si>
  <si>
    <t>Бродский А.М. и д.р.</t>
  </si>
  <si>
    <t xml:space="preserve">Практикум по инженерной графике </t>
  </si>
  <si>
    <t>https://academia-moscow.ru/catalogue/4986/750259/</t>
  </si>
  <si>
    <t>Зайцев С.А., Толстов А.Н.</t>
  </si>
  <si>
    <t xml:space="preserve">Технические измерения </t>
  </si>
  <si>
    <t>https://academia-moscow.ru/catalogue/4986/749698/</t>
  </si>
  <si>
    <t>Овчинников В.В.</t>
  </si>
  <si>
    <t xml:space="preserve"> Основы материаловедения для сварщиков </t>
  </si>
  <si>
    <t>https://academia-moscow.ru/catalogue/4986/799031/</t>
  </si>
  <si>
    <t>Фазлулин Э.М. и д.р</t>
  </si>
  <si>
    <t xml:space="preserve">Основы инженерной графики </t>
  </si>
  <si>
    <t>https://academia-moscow.ru/catalogue/4986/766506/</t>
  </si>
  <si>
    <t xml:space="preserve">Электротехника  </t>
  </si>
  <si>
    <t>https://academia-moscow.ru/catalogue/4986/746719/</t>
  </si>
  <si>
    <t>Феофанов А.Н.</t>
  </si>
  <si>
    <t>15.01.22 Чертежник-конструктор</t>
  </si>
  <si>
    <t>Холодкова А.Г.</t>
  </si>
  <si>
    <t>Общие основы технологии металлообработки и работ на металлорежущих станках</t>
  </si>
  <si>
    <t>https://academia-moscow.ru/catalogue/4986/798352/</t>
  </si>
  <si>
    <t>15.01.23 Наладчик станков и оборудования в механообработке</t>
  </si>
  <si>
    <t>Техническая графика (металлообработка)</t>
  </si>
  <si>
    <t>https://academia-moscow.ru/catalogue/4986/750257/</t>
  </si>
  <si>
    <t>Черепахин А.А.</t>
  </si>
  <si>
    <t>Основы материаловедения (металлообработка)</t>
  </si>
  <si>
    <t>https://academia-moscow.ru/catalogue/4986/749613/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</si>
  <si>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</si>
  <si>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</si>
  <si>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</si>
  <si>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</si>
  <si>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 xml:space="preserve">15.01.37 Слесарь-наладчик контрольно-измерительных приборов и автоматики </t>
  </si>
  <si>
    <t>15.01.38 Оператор-наладчик металлообрабатывающих станков</t>
  </si>
  <si>
    <t>15.02.02 Техническая эксплуатация оборудования для производства электронной техники</t>
  </si>
  <si>
    <t>Аверин В.Н.</t>
  </si>
  <si>
    <t>Компьютерная графика</t>
  </si>
  <si>
    <t>https://academia-moscow.ru/catalogue/4986/746754/</t>
  </si>
  <si>
    <t>Обработка металлов резанием, станки и инструменты</t>
  </si>
  <si>
    <t>Ермолаев В.В.</t>
  </si>
  <si>
    <t>https://academia-moscow.ru/catalogue/4986/815605/</t>
  </si>
  <si>
    <t xml:space="preserve">Ильянков А.И. </t>
  </si>
  <si>
    <t>Метрология, стандартизация и сертификация в машиностроении: Практикум</t>
  </si>
  <si>
    <t>https://academia-moscow.ru/catalogue/4986/796976/</t>
  </si>
  <si>
    <t>Минько В.М., Евдокимова Н.А.</t>
  </si>
  <si>
    <t xml:space="preserve">Охрана труда в машиностроении </t>
  </si>
  <si>
    <t>https://academia-moscow.ru/catalogue/4986/710999/</t>
  </si>
  <si>
    <t>Муравьев С.Н. и д.р.</t>
  </si>
  <si>
    <t xml:space="preserve">Инженерная графика </t>
  </si>
  <si>
    <t>https://academia-moscow.ru/catalogue/4986/746751/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</si>
  <si>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</si>
  <si>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</si>
  <si>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15.02.09 Аддитивные технологии</t>
  </si>
  <si>
    <t>Гоцеридзе Р.М.</t>
  </si>
  <si>
    <t>Процессы формообразования и инструменты</t>
  </si>
  <si>
    <t>https://academia-moscow.ru/catalogue/4986/791000/</t>
  </si>
  <si>
    <t>Клеймёнов Е. В.</t>
  </si>
  <si>
    <t>Основы мехатроники</t>
  </si>
  <si>
    <t>https://academia-moscow.ru/catalogue/4986/830302/</t>
  </si>
  <si>
    <t>Петренко С. В.</t>
  </si>
  <si>
    <t>Методы финишной обработки и контроля качества готовых изделий</t>
  </si>
  <si>
    <t>https://academia-moscow.ru/catalogue/4986/830294/</t>
  </si>
  <si>
    <t>15.02.10 Мехатроника и  робототехника (по отраслям)</t>
  </si>
  <si>
    <t>Панфилова А.П.</t>
  </si>
  <si>
    <t>Психология общения</t>
  </si>
  <si>
    <t>https://academia-moscow.ru/catalogue/4986/799945/</t>
  </si>
  <si>
    <t>15.02.11 Техническая эксплуатация и обслуживание роботизированного производства</t>
  </si>
  <si>
    <t>Элементы гидравлических и пневматических систем</t>
  </si>
  <si>
    <t>https://academia-moscow.ru/catalogue/4986/787536/</t>
  </si>
  <si>
    <t>15.02.12 Монтаж, техническое обслуживание и ремонт промышленного оборудования (по отраслям)</t>
  </si>
  <si>
    <t>Айзман Р.И.</t>
  </si>
  <si>
    <t>Основы социальной медицины</t>
  </si>
  <si>
    <t>https://academia-moscow.ru/catalogue/4986/781446/</t>
  </si>
  <si>
    <t>15.02.14 Оснащение средствами автоматизации технологических процессов и производств (по отраслям)</t>
  </si>
  <si>
    <t>15.02.16 Технология машиностроения</t>
  </si>
  <si>
    <t>Технология машиностроения</t>
  </si>
  <si>
    <t>https://academia-moscow.ru/catalogue/4986/791327/</t>
  </si>
  <si>
    <t>Технология машиностроения. Практикум</t>
  </si>
  <si>
    <t>https://academia-moscow.ru/catalogue/4986/715103/</t>
  </si>
  <si>
    <t>Хайбуллов К.А., Левчук В.И.</t>
  </si>
  <si>
    <t>Технологии автоматизированного машиностроения</t>
  </si>
  <si>
    <t>https://academia-moscow.ru/catalogue/4986/615780/</t>
  </si>
  <si>
    <t>https://academia-moscow.ru/catalogue/4986/749696/</t>
  </si>
  <si>
    <t>Эрдеди А.А.</t>
  </si>
  <si>
    <t xml:space="preserve">Техническая механика </t>
  </si>
  <si>
    <t>https://academia-moscow.ru/catalogue/4986/710973/</t>
  </si>
  <si>
    <t>15.02.17 Монтаж, техническое обслуживание, эксплуатация и ремонт промышленного оборудования (по отраслям)</t>
  </si>
  <si>
    <t>15.02.18 Техническая эксплуатация и обслуживание роботизированного производства (по отраслям)</t>
  </si>
  <si>
    <t>15.02.19 Сварочное производство</t>
  </si>
  <si>
    <t>Гуреева М.А.</t>
  </si>
  <si>
    <t>Основы экономики машиностроения</t>
  </si>
  <si>
    <t>https://academia-moscow.ru/catalogue/4986/714953/</t>
  </si>
  <si>
    <t>Материаловедение для сварщиков</t>
  </si>
  <si>
    <t>https://academia-moscow.ru/catalogue/4986/830261/</t>
  </si>
  <si>
    <t>Пукалина Н.Н.</t>
  </si>
  <si>
    <t>https://academia-moscow.ru/catalogue/4986/883829/</t>
  </si>
  <si>
    <t>18.01.01 Лаборант по физико-химическим испытаниям</t>
  </si>
  <si>
    <t>Нарышкин Д. Г.</t>
  </si>
  <si>
    <t>Общая и неорганическая химия</t>
  </si>
  <si>
    <t>https://academia-moscow.ru/catalogue/4986/751371/</t>
  </si>
  <si>
    <t xml:space="preserve">18.01.33 Лаборант по контролю качества сырья, реактивов, промежуточных продуктов, готовой продукции, отходов производства (по отраслям) </t>
  </si>
  <si>
    <t>Ищенко А.А.</t>
  </si>
  <si>
    <t>Аналитическая химия</t>
  </si>
  <si>
    <t>https://academia-moscow.ru/catalogue/4986/551932/</t>
  </si>
  <si>
    <t xml:space="preserve">18.01.34 Лаборант по контролю качества сырья, реактивов, промежуточных продуктов, готовой продукции, отходов производства (по отраслям) </t>
  </si>
  <si>
    <t>Аналитическая химия: В 2 ч.: Часть 1</t>
  </si>
  <si>
    <t>Аналитическая химия: В 2 ч.: Часть 2</t>
  </si>
  <si>
    <t>https://academia-moscow.ru/catalogue/4986/750267/</t>
  </si>
  <si>
    <t>18.01.35 Аппаратчик-оператор производства химических соединений</t>
  </si>
  <si>
    <t>18.02.04 Электрохимическое производство</t>
  </si>
  <si>
    <t>Белик В.В.</t>
  </si>
  <si>
    <t>Физическая и коллоидная химия</t>
  </si>
  <si>
    <t>https://academia-moscow.ru/catalogue/4986/751340/</t>
  </si>
  <si>
    <t>18.02.05 Производство тугопавких неметаллических и силикатных материалов и изделий</t>
  </si>
  <si>
    <t>18.02.07 Технология производства и переработки пластических масс и эластомеров</t>
  </si>
  <si>
    <t xml:space="preserve">18.02.09 Переработка нефти и газа </t>
  </si>
  <si>
    <t>18.02.10 Коксохимическое производство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</si>
  <si>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</si>
  <si>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</si>
  <si>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18.02.14 Химическая технология производства химических соединений</t>
  </si>
  <si>
    <t>18.02.15 Биохимическое производство</t>
  </si>
  <si>
    <t xml:space="preserve">19.01.18 Аппаратчик-оператор производства продуктов питания из растительного сырья </t>
  </si>
  <si>
    <t>Матюхина З.П.</t>
  </si>
  <si>
    <t>Товароведение пищевых продуктов</t>
  </si>
  <si>
    <t>https://academia-moscow.ru/catalogue/4986/830173/</t>
  </si>
  <si>
    <t>19.01.19 Аппаратчик-оператор производства продуктов питания из животного сырья</t>
  </si>
  <si>
    <t>19.01.20  Аппаратчик-оператор производства продукции общественного питания массового изготовления и специализированных пищевых продуктов</t>
  </si>
  <si>
    <t>Экономические и правовые основы производственной деятельности</t>
  </si>
  <si>
    <t>https://academia-moscow.ru/catalogue/4986/783408/</t>
  </si>
  <si>
    <t>19.02.11 Технология продуктов питания из растительного сырья</t>
  </si>
  <si>
    <t>Королев А.А.</t>
  </si>
  <si>
    <t>Микробиология, физиология питания, санитария и гигиена: В 2 ч. Ч.1.</t>
  </si>
  <si>
    <t>https://academia-moscow.ru/catalogue/4986/751411/</t>
  </si>
  <si>
    <t>Мартинчик А.Н.</t>
  </si>
  <si>
    <t>Микробиология, физиология питания, санитария и гигиена: В 2 ч. Ч.2.</t>
  </si>
  <si>
    <t>https://academia-moscow.ru/catalogue/4986/751425/</t>
  </si>
  <si>
    <t>Пантелеев В.Н.</t>
  </si>
  <si>
    <t>Основы автоматизации технологических процессов</t>
  </si>
  <si>
    <t>https://academia-moscow.ru/catalogue/4986/474846/</t>
  </si>
  <si>
    <t>19.02.13 Технология продуктов общественного  питания для массового изготовления и специализированных продуктов</t>
  </si>
  <si>
    <t>20.02.01 Экологическая безопасность природных комплексов</t>
  </si>
  <si>
    <t>Оганесян В.  О.</t>
  </si>
  <si>
    <t>https://academia-moscow.ru/catalogue/4986/831801/</t>
  </si>
  <si>
    <t>20.02.02 Защита в чрезвычайных ситуациях</t>
  </si>
  <si>
    <t>20.02.03 Природоохранное обустройство территорий</t>
  </si>
  <si>
    <t>Прошин В.М.</t>
  </si>
  <si>
    <t>Электротехника для неэлектротехнических профессий</t>
  </si>
  <si>
    <t>https://academia-moscow.ru/catalogue/4986/754646/</t>
  </si>
  <si>
    <t>20.02.05 Организация оперативного (экстренного) реагирования в чрезвычайных ситуациях</t>
  </si>
  <si>
    <t>Кавалерский Г.М.</t>
  </si>
  <si>
    <t>Первая помощь при дорожно-транспортном происшествии. Базовый цикл. Учебник водителя транспортных средств всех категорий и подкатегорий</t>
  </si>
  <si>
    <t>https://academia-moscow.ru/catalogue/4986/687774/</t>
  </si>
  <si>
    <t>20.02.06 Безопасность на акватории</t>
  </si>
  <si>
    <t>21.01.01 Оператор нефтяных и газовых скважин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</si>
  <si>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</si>
  <si>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</si>
  <si>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</si>
  <si>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21.01.10 Ремонтник горного оборудования</t>
  </si>
  <si>
    <t>21.01.15 Электрослесарь подземный</t>
  </si>
  <si>
    <t>21.01.16 Обогатитель полезных ископаемых</t>
  </si>
  <si>
    <t>21.01.17 Мастер по обслуживанию магистральных трубопроводов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</si>
  <si>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</si>
  <si>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</si>
  <si>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21.02.04 Землеустройство</t>
  </si>
  <si>
    <t>Пехлецкий И.Д.</t>
  </si>
  <si>
    <t>https://academia-moscow.ru/catalogue/4986/750138/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</si>
  <si>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</si>
  <si>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</si>
  <si>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21.02.09 Гидрогеология и инженерная геология</t>
  </si>
  <si>
    <t>21.02.12 Технология и техника разведки месторождений полезных ископаемых</t>
  </si>
  <si>
    <t>Базаров Т.Ю.</t>
  </si>
  <si>
    <t>Управление персоналом</t>
  </si>
  <si>
    <t>https://academia-moscow.ru/catalogue/4986/816738/</t>
  </si>
  <si>
    <t>21.02.15 Открытые горные работы</t>
  </si>
  <si>
    <t>21.02.19 Землеустройство</t>
  </si>
  <si>
    <t>23.00.00 Укрупненная группа Техника и технологии наземного транспорта</t>
  </si>
  <si>
    <t>Майборода О.В.</t>
  </si>
  <si>
    <t>Основы управления транспортными средствами категорий  «С», «СЕ» и подкатегорий «С1», «С1Е». Специальный цикл. Учебник водителя транспортных средств категорий  «С», «СЕ» и подкатегорий «С1», «С1Е»</t>
  </si>
  <si>
    <t>https://academia-moscow.ru/catalogue/4986/797704/</t>
  </si>
  <si>
    <t>Основы управления транспортными средствами категорий «В», «ВЕ». Специальный цикл. Учебник водителя транспортных средств категорий  «В», «ВЕ»</t>
  </si>
  <si>
    <t>https://academia-moscow.ru/catalogue/4986/799923/</t>
  </si>
  <si>
    <t>Устройство и техническое обслуживание транспортных средств категорий «С», «СЕ» и подкатегорий «С1», «С1Е» как объектов управления. Специальный цикл. Учебник водителя транспортных средств категорий «С», «СЕ» и подкатегорий «С1», «С1Е»</t>
  </si>
  <si>
    <t>https://academia-moscow.ru/catalogue/4986/803383/</t>
  </si>
  <si>
    <t>Усольцева И. В.</t>
  </si>
  <si>
    <t>Психофизиологические основы деятельности водителя.  Базовый цикл. Учебник водителя транспортных средств  всех категорий и подкатегорий</t>
  </si>
  <si>
    <t>https://academia-moscow.ru/catalogue/4986/803498/</t>
  </si>
  <si>
    <t>23.01.01 Оператор транспортного терминала</t>
  </si>
  <si>
    <t>Секирников В. Е.</t>
  </si>
  <si>
    <t>Охрана труда на предприятиях автотранспорта</t>
  </si>
  <si>
    <t>https://academia-moscow.ru/catalogue/4986/831702/</t>
  </si>
  <si>
    <t>23.01.02 Докер-механизатор</t>
  </si>
  <si>
    <t>23.01.06 Машинист дорожных и строительных машин</t>
  </si>
  <si>
    <t xml:space="preserve">23.01.07 Машинист крана (крановщик) </t>
  </si>
  <si>
    <t>23.01.09 Помощник машиниста (по видам подвижного состава железнодорожного транспорта)</t>
  </si>
  <si>
    <t>23.01.10 Слесарь по обслуживанию и ремонту подвижного состава</t>
  </si>
  <si>
    <t>Зайцева С. С.</t>
  </si>
  <si>
    <t>Типовые технологические процессы обслуживания бытовых машин и приборов</t>
  </si>
  <si>
    <t>https://academia-moscow.ru/catalogue/4986/685890/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</si>
  <si>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</si>
  <si>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</si>
  <si>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</si>
  <si>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</si>
  <si>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</si>
  <si>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23.01.17 Мастер по ремонту и обслуживанию автомобилей</t>
  </si>
  <si>
    <t>Вологжанина С.А., Иголкин</t>
  </si>
  <si>
    <t>https://academia-moscow.ru/catalogue/4986/795011/</t>
  </si>
  <si>
    <t xml:space="preserve">23.01.17 Мастер по ремонту и обслуживанию автомобилей </t>
  </si>
  <si>
    <t>23.01.18 Мастер вертикального транспорта</t>
  </si>
  <si>
    <t>23.02.01 Организация перевозок и управление на транспорте (по видам)</t>
  </si>
  <si>
    <t>Графкина М.В.</t>
  </si>
  <si>
    <t>Охрана труда. Автомобильный транспорт</t>
  </si>
  <si>
    <t>https://academia-moscow.ru/catalogue/4986/758139/</t>
  </si>
  <si>
    <t>Иванов И.А. и д.р</t>
  </si>
  <si>
    <t>Метрология, стандартизация и сертификация на транспорте</t>
  </si>
  <si>
    <t>https://academia-moscow.ru/catalogue/4986/835942/</t>
  </si>
  <si>
    <t xml:space="preserve">23.02.02 Автомобиле- и тракторостроение 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</si>
  <si>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</si>
  <si>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</si>
  <si>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</si>
  <si>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автотранспортных средств</t>
  </si>
  <si>
    <t>23.02.07 Техническое обслуживание и ремонт двигателей, систем и агрегатов автомобилей</t>
  </si>
  <si>
    <t>23.02.08 Строительство железных дорог, путь и путевое хозяйство</t>
  </si>
  <si>
    <t>Манько О.М. и д.р</t>
  </si>
  <si>
    <t>https://academia-moscow.ru/catalogue/4986/798071/</t>
  </si>
  <si>
    <t>26.01.01 Судостроитель-судоремонтник металлических судов</t>
  </si>
  <si>
    <t>26.01.02 Судостроитель-судоремонтник неметаллических судов</t>
  </si>
  <si>
    <t>26.01.03 Слесарь-монтажник судовой</t>
  </si>
  <si>
    <t xml:space="preserve">26.01.05 Электрорадиомонтажник судовой </t>
  </si>
  <si>
    <t xml:space="preserve">26.01.06 Судоводитель-помощник механика маломерного судна </t>
  </si>
  <si>
    <t>26.01.07 Матрос</t>
  </si>
  <si>
    <t>26.01.09 Моторист судовой</t>
  </si>
  <si>
    <t>26.01.12 Электрик судовой</t>
  </si>
  <si>
    <t>26.01.13 Водолаз</t>
  </si>
  <si>
    <t>26.02.01 Эксплуатация внутренних водных путей</t>
  </si>
  <si>
    <t>26.02.02 Судостроение</t>
  </si>
  <si>
    <t>26.02.03 Судовождение</t>
  </si>
  <si>
    <t>Метрология и стандартизация</t>
  </si>
  <si>
    <t>Соколова Е.Н.</t>
  </si>
  <si>
    <t>Материаловедение. Лабораторный практикум</t>
  </si>
  <si>
    <t>https://academia-moscow.ru/catalogue/4986/750261/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</si>
  <si>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</si>
  <si>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</si>
  <si>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</si>
  <si>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 xml:space="preserve">27.02.06 Метрологический контроль средств измерений </t>
  </si>
  <si>
    <t>Овечкин Г. В.</t>
  </si>
  <si>
    <t>Компьютерное моделирование</t>
  </si>
  <si>
    <t>https://academia-moscow.ru/catalogue/4986/796471/</t>
  </si>
  <si>
    <t>29.01.04 Художник по костюму</t>
  </si>
  <si>
    <t>Беляева С.Е.</t>
  </si>
  <si>
    <t xml:space="preserve">Основы изобразительного искусства </t>
  </si>
  <si>
    <t>https://academia-moscow.ru/catalogue/4986/759165/</t>
  </si>
  <si>
    <t>Гузь А.В.</t>
  </si>
  <si>
    <t>Пластическая анатомия</t>
  </si>
  <si>
    <t>https://academia-moscow.ru/catalogue/4986/749710/</t>
  </si>
  <si>
    <t>29.01.05 Закройщик</t>
  </si>
  <si>
    <t>Беляева С.В.</t>
  </si>
  <si>
    <t>https://academia-moscow.ru/catalogue/4986/763742/</t>
  </si>
  <si>
    <t>Савостицкий Н.А.</t>
  </si>
  <si>
    <t xml:space="preserve">Материаловедение швейного производства </t>
  </si>
  <si>
    <t>https://academia-moscow.ru/catalogue/4986/803461/</t>
  </si>
  <si>
    <t>29.01.07 Портной</t>
  </si>
  <si>
    <t>29.01.32 Мастер обувного производства</t>
  </si>
  <si>
    <t>29.01.33 Мастер по изготовлению швейных изделий</t>
  </si>
  <si>
    <t>Шеламова Г.М.</t>
  </si>
  <si>
    <t xml:space="preserve"> Деловая культура и психология общения</t>
  </si>
  <si>
    <t>https://academia-moscow.ru/catalogue/4986/768148/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</si>
  <si>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</si>
  <si>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</si>
  <si>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</si>
  <si>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изделии</t>
  </si>
  <si>
    <t>29.02.05 Технология текстильных изделий (по видам)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</si>
  <si>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</si>
  <si>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</si>
  <si>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Основы микробиологии и иммунологии</t>
  </si>
  <si>
    <t>Бойченко М.Н. и д.р</t>
  </si>
  <si>
    <t>https://academia-moscow.ru/catalogue/4986/816744/</t>
  </si>
  <si>
    <t>Анатомия и физиология человека</t>
  </si>
  <si>
    <t>Гайворонский И.В.</t>
  </si>
  <si>
    <t>https://academia-moscow.ru/catalogue/4986/815413/</t>
  </si>
  <si>
    <t>31.02.03 Лабораторная диагностика</t>
  </si>
  <si>
    <t>31.02.05 Стоматология ортопедическая</t>
  </si>
  <si>
    <t>Пивоваров Ю.П.</t>
  </si>
  <si>
    <t>Гигиена и экология человека</t>
  </si>
  <si>
    <t>https://academia-moscow.ru/catalogue/4986/709535/</t>
  </si>
  <si>
    <t>32.02.01 Медико-профилактическое дело</t>
  </si>
  <si>
    <t>Жарова М. Н.</t>
  </si>
  <si>
    <t>https://academia-moscow.ru/catalogue/4986/673270/</t>
  </si>
  <si>
    <t>33.02.01 Фармация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</si>
  <si>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</si>
  <si>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</si>
  <si>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</si>
  <si>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35.01.05 Контролер качества материалов и продукции деревообрабатывающего производства</t>
  </si>
  <si>
    <t>Степанов Б. А.</t>
  </si>
  <si>
    <t>Материаловедение для профессий, связанных с обработкой древесины</t>
  </si>
  <si>
    <t>https://academia-moscow.ru/catalogue/4986/797694/</t>
  </si>
  <si>
    <t>35.01.06 Оператор машин по производству бумаги и картона</t>
  </si>
  <si>
    <t>35.01.11 Мастер сельскохозяйственного производства</t>
  </si>
  <si>
    <t>Основы зоотехнии</t>
  </si>
  <si>
    <t>Быстрова И.Ю.</t>
  </si>
  <si>
    <t>https://academia-moscow.ru/catalogue/4986/751432/</t>
  </si>
  <si>
    <t>Основы агрономии</t>
  </si>
  <si>
    <t>Виноградов Д.В.</t>
  </si>
  <si>
    <t>https://academia-moscow.ru/catalogue/4986/779354/</t>
  </si>
  <si>
    <t>Основы микробиологии, санитарии и гигиены</t>
  </si>
  <si>
    <t>Заерко В.И.</t>
  </si>
  <si>
    <t>https://academia-moscow.ru/catalogue/4986/817300/</t>
  </si>
  <si>
    <t>Основы материаловедения и технология общеслесарных работ</t>
  </si>
  <si>
    <t>Козлов И.А.</t>
  </si>
  <si>
    <t>https://academia-moscow.ru/catalogue/4986/799025/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</si>
  <si>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</si>
  <si>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</si>
  <si>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Мастер по ремонту и обслуживанию электрооборудования в сельскохозяйственном производстве</t>
  </si>
  <si>
    <t>35.01.16 Мастер по водным биоресурсам и аквакультуре</t>
  </si>
  <si>
    <t xml:space="preserve">35.01.19 Мастер садово-паркового и ландшафтного строительства </t>
  </si>
  <si>
    <t>Родионова А.С.</t>
  </si>
  <si>
    <t>Ботаника</t>
  </si>
  <si>
    <t>https://academia-moscow.ru/catalogue/4986/798810/</t>
  </si>
  <si>
    <t>35.01.21 Оленевод-механизатор</t>
  </si>
  <si>
    <t xml:space="preserve">35.01.23 Хозяйка(ин) усадьбы </t>
  </si>
  <si>
    <t>35.01.24 Управляющий сельской усадьбой</t>
  </si>
  <si>
    <t>35.01.25 Оператор-станочник деревообрабатывающего оборудования</t>
  </si>
  <si>
    <t xml:space="preserve">35.01.26 Мастер растениеводства </t>
  </si>
  <si>
    <t>35.01.27 Мастер сельскохозяйственного производства</t>
  </si>
  <si>
    <t xml:space="preserve">35.01.28 Мастер столярного и мебельного производства 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</si>
  <si>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</si>
  <si>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</si>
  <si>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35.01.31 Матрос промысловой команды</t>
  </si>
  <si>
    <t>35.01.32 Мастер по техническому обеспечению рыболовства</t>
  </si>
  <si>
    <t>35.01.33 Мастер по техническому обеспечению рыбоводства</t>
  </si>
  <si>
    <t>35.02.01 Лесное и лесопарковое хозяйство</t>
  </si>
  <si>
    <t>35.02.02 Технология лесозаготовок</t>
  </si>
  <si>
    <t>35.02.05 Агрономия</t>
  </si>
  <si>
    <t>https://academia-moscow.ru/catalogue/4986/758135/</t>
  </si>
  <si>
    <t>Качурина Т.А.</t>
  </si>
  <si>
    <t>https://academia-moscow.ru/catalogue/4986/817306/</t>
  </si>
  <si>
    <t>Основы механизации, электрификации и автоматизации сельскохозяйственного производства</t>
  </si>
  <si>
    <t>Левшин А.Г.</t>
  </si>
  <si>
    <t>Шумакова Е.В.</t>
  </si>
  <si>
    <t>Ботаника с основами физиологии растений</t>
  </si>
  <si>
    <t>https://academia-moscow.ru/catalogue/4986/803516/</t>
  </si>
  <si>
    <t>35.02.08 Электрификация и автоматизация сельского хозяйства</t>
  </si>
  <si>
    <t>Светотехника</t>
  </si>
  <si>
    <t>Синельников А.Ф.</t>
  </si>
  <si>
    <t>35.02.08 Электротехнические системы в агропромышленном комплексе (АПК)</t>
  </si>
  <si>
    <t>35.02.09 Водные биоресурсы и аквакультура</t>
  </si>
  <si>
    <t>35.02.11 Промышленное рыболовство</t>
  </si>
  <si>
    <t>35.02.12 Садово-парковое и ландшафтное строительство</t>
  </si>
  <si>
    <t>Апарин Б.Ф.</t>
  </si>
  <si>
    <t>Основы почвоведения, земледелия и агрохимии</t>
  </si>
  <si>
    <t>https://academia-moscow.ru/catalogue/4986/749708/</t>
  </si>
  <si>
    <t>Бобылева О.Н.</t>
  </si>
  <si>
    <t>Цветочно-декоративные растения и дендрология</t>
  </si>
  <si>
    <t>https://academia-moscow.ru/catalogue/4986/779304/</t>
  </si>
  <si>
    <t xml:space="preserve">35.02.12 Садово-парковое и ландшафтное строительство 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</si>
  <si>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</si>
  <si>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</si>
  <si>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</si>
  <si>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Тараторкин В.М.</t>
  </si>
  <si>
    <t>Система технического обслуживания и ремонта сельскохозяйственных машин и механизмов</t>
  </si>
  <si>
    <t>https://academia-moscow.ru/catalogue/4986/830853/</t>
  </si>
  <si>
    <t>35.02.17 Агромелиорация</t>
  </si>
  <si>
    <t>35.02.18 Технология переработки древесины</t>
  </si>
  <si>
    <t>36.01.02 Мастер животноводства</t>
  </si>
  <si>
    <t>36.01.03 Тренер-наездник лошадей</t>
  </si>
  <si>
    <t>36.01.04 Пчеловод</t>
  </si>
  <si>
    <t>36.01.05 Лаборант в области ветеринарии</t>
  </si>
  <si>
    <t>36.02.01 Ветеринария</t>
  </si>
  <si>
    <t xml:space="preserve">36.02.03  Зоотехния </t>
  </si>
  <si>
    <t>38.00.00 Укрупненная группа Экономика и управление</t>
  </si>
  <si>
    <t>Демидов Н.М.</t>
  </si>
  <si>
    <t>Основы социологии и политологии</t>
  </si>
  <si>
    <t>https://academia-moscow.ru/catalogue/4986/709570/</t>
  </si>
  <si>
    <t>Экономическая теория</t>
  </si>
  <si>
    <t>https://academia-moscow.ru/catalogue/4986/799062/</t>
  </si>
  <si>
    <t>Экономическая теория. Практикум</t>
  </si>
  <si>
    <t>https://academia-moscow.ru/catalogue/4986/799046/</t>
  </si>
  <si>
    <t>38.01.01 Оператор диспетчерской (производственно – диспетчерской) службы</t>
  </si>
  <si>
    <t>Свинтицкий Н.В.</t>
  </si>
  <si>
    <t>https://academia-moscow.ru/catalogue/4986/783412/</t>
  </si>
  <si>
    <t>38.01.02 Продавец, контролер-кассир</t>
  </si>
  <si>
    <t xml:space="preserve"> Основы бухгалтерского учёта </t>
  </si>
  <si>
    <t>https://academia-moscow.ru/catalogue/4986/830167/</t>
  </si>
  <si>
    <t>Медведева Г.П.</t>
  </si>
  <si>
    <t xml:space="preserve"> Деловая культура</t>
  </si>
  <si>
    <t>https://academia-moscow.ru/catalogue/4986/798014/</t>
  </si>
  <si>
    <t xml:space="preserve"> Информационные технологии в экономике и управлении </t>
  </si>
  <si>
    <t>https://academia-moscow.ru/catalogue/4986/883680/</t>
  </si>
  <si>
    <t>38.02.01 Экономика и бухгалтерский учет (по отраслям)</t>
  </si>
  <si>
    <t>Гомола А.И.</t>
  </si>
  <si>
    <t xml:space="preserve"> Бухгалтерский учёт </t>
  </si>
  <si>
    <t>https://academia-moscow.ru/catalogue/4986/898377/</t>
  </si>
  <si>
    <t>Григорьев С.Г.</t>
  </si>
  <si>
    <t>https://academia-moscow.ru/catalogue/4986/816038/</t>
  </si>
  <si>
    <t>Иванова Н.В</t>
  </si>
  <si>
    <t xml:space="preserve">Бухгалтерский учёт </t>
  </si>
  <si>
    <t>https://academia-moscow.ru/catalogue/4986/762366/</t>
  </si>
  <si>
    <t>Котерова Н.П.</t>
  </si>
  <si>
    <t>https://academia-moscow.ru/catalogue/4986/913529/</t>
  </si>
  <si>
    <t>Аудит</t>
  </si>
  <si>
    <t>https://academia-moscow.ru/catalogue/4986/756528/</t>
  </si>
  <si>
    <t>Аудит. Практикум</t>
  </si>
  <si>
    <t>https://academia-moscow.ru/catalogue/4986/803412/</t>
  </si>
  <si>
    <t>Статистика</t>
  </si>
  <si>
    <t>Мхитарян В.С.</t>
  </si>
  <si>
    <t>https://academia-moscow.ru/catalogue/4986/830177/</t>
  </si>
  <si>
    <t>Скворцов О.В.</t>
  </si>
  <si>
    <t>Налоги налогобложение</t>
  </si>
  <si>
    <t>https://academia-moscow.ru/catalogue/4986/836836/</t>
  </si>
  <si>
    <t>Налоги налогобложение. Практикум</t>
  </si>
  <si>
    <t>https://academia-moscow.ru/catalogue/4986/831665/</t>
  </si>
  <si>
    <t>38.02.02 Страховое дело</t>
  </si>
  <si>
    <t>Анюшина М. А.</t>
  </si>
  <si>
    <t>Страховое дело</t>
  </si>
  <si>
    <t>https://academia-moscow.ru/catalogue/4986/785574/</t>
  </si>
  <si>
    <t>38.02.03 Операционная деятельность в логистике</t>
  </si>
  <si>
    <t>Менеджмент. Практикум</t>
  </si>
  <si>
    <t>https://academia-moscow.ru/catalogue/4986/799877/</t>
  </si>
  <si>
    <t>Финансы, денежное обращение и кредит</t>
  </si>
  <si>
    <t>Перекрестова Л.В.</t>
  </si>
  <si>
    <t>https://academia-moscow.ru/catalogue/4986/830426/</t>
  </si>
  <si>
    <t>Финансы, денежное обращение и кредит. Практикум</t>
  </si>
  <si>
    <t>https://academia-moscow.ru/catalogue/4986/830435/</t>
  </si>
  <si>
    <t>Пшенко А.В.</t>
  </si>
  <si>
    <t xml:space="preserve">Документационное обеспечение управления 
</t>
  </si>
  <si>
    <t>https://academia-moscow.ru/catalogue/4986/886019/</t>
  </si>
  <si>
    <t xml:space="preserve">Документационное обеспечение управления. Практикум </t>
  </si>
  <si>
    <t>https://academia-moscow.ru/catalogue/4986/801598/</t>
  </si>
  <si>
    <t>Турков А.М.</t>
  </si>
  <si>
    <t>Логистика</t>
  </si>
  <si>
    <t>https://academia-moscow.ru/catalogue/4986/801700/</t>
  </si>
  <si>
    <t>Федорянич О.И.</t>
  </si>
  <si>
    <t>Правовое регулирование профессиональной деятельности в экономике и управлении</t>
  </si>
  <si>
    <t>https://academia-moscow.ru/catalogue/4986/890514/</t>
  </si>
  <si>
    <t xml:space="preserve">38.02.03 Операционная деятельность в логистике </t>
  </si>
  <si>
    <t>38.02.04 Коммерция (по отраслям)</t>
  </si>
  <si>
    <t>Анализ финансово-хозяйственной деятельности</t>
  </si>
  <si>
    <t>https://academia-moscow.ru/catalogue/4986/763769/</t>
  </si>
  <si>
    <t>38.02.05 Товароведение и экспертиза качества потребительских товаров</t>
  </si>
  <si>
    <t>38.02.06 Финансы</t>
  </si>
  <si>
    <t xml:space="preserve">38.02.07 Банковское дело </t>
  </si>
  <si>
    <t>Бондарева Т. Н.</t>
  </si>
  <si>
    <t>Организация бухгалтерского учета в банках</t>
  </si>
  <si>
    <t>https://academia-moscow.ru/catalogue/4986/798368/</t>
  </si>
  <si>
    <t>Елисеева А. Р.</t>
  </si>
  <si>
    <t>Рынок ценных бумаг</t>
  </si>
  <si>
    <t>https://academia-moscow.ru/catalogue/4986/801587/</t>
  </si>
  <si>
    <t>38.02.08 Торговое дело</t>
  </si>
  <si>
    <t>39.01.01 Социальный работник</t>
  </si>
  <si>
    <t>Теория и методика социальной работы</t>
  </si>
  <si>
    <t>Платонова Н.М.</t>
  </si>
  <si>
    <t>https://academia-moscow.ru/catalogue/4986/830836/</t>
  </si>
  <si>
    <t>39.02.01 Социальная работа</t>
  </si>
  <si>
    <t xml:space="preserve">39.02.01 Социальная работа 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</si>
  <si>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</si>
  <si>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</si>
  <si>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</si>
  <si>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Гражданское право</t>
  </si>
  <si>
    <t>https://academia-moscow.ru/catalogue/4986/831791/</t>
  </si>
  <si>
    <t>Семейное право</t>
  </si>
  <si>
    <t>https://academia-moscow.ru/catalogue/4986/713419/</t>
  </si>
  <si>
    <t>Гриценко М.В.</t>
  </si>
  <si>
    <t xml:space="preserve">Теория государства и права </t>
  </si>
  <si>
    <t>https://academia-moscow.ru/catalogue/4986/759171/</t>
  </si>
  <si>
    <t>Казанцев С.Я.</t>
  </si>
  <si>
    <t>Экологическое право</t>
  </si>
  <si>
    <t>https://academia-moscow.ru/catalogue/4986/787557/</t>
  </si>
  <si>
    <t xml:space="preserve">40.02.02 Правоохранительная деятельность </t>
  </si>
  <si>
    <t>40.02.03 Право и судебное администрирование</t>
  </si>
  <si>
    <t>40.02.04 Юриспруденция</t>
  </si>
  <si>
    <t>42.02.01 Реклама</t>
  </si>
  <si>
    <t>Мирхасанов Р.Ф.</t>
  </si>
  <si>
    <t>Живопись с основами цветоведения</t>
  </si>
  <si>
    <t>https://academia-moscow.ru/catalogue/4986/751759/</t>
  </si>
  <si>
    <t>42.02.02 Издательское дело</t>
  </si>
  <si>
    <t>43.00.00 Укрупненная группа Сервис и туризм</t>
  </si>
  <si>
    <t>Рубцова Н. В.</t>
  </si>
  <si>
    <t>Сервисная деятельность</t>
  </si>
  <si>
    <t>https://academia-moscow.ru/catalogue/4986/759162/</t>
  </si>
  <si>
    <t>43.01.01 Официант, бармен</t>
  </si>
  <si>
    <t>Основы физиологии питания, микробиологии, гигиены и санитарии</t>
  </si>
  <si>
    <t>https://academia-moscow.ru/catalogue/4986/830844/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</si>
  <si>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</si>
  <si>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</si>
  <si>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ж/д транспорте</t>
  </si>
  <si>
    <t>43.01.07 Слесарь по эксплуатации и ремонту газового оборудования</t>
  </si>
  <si>
    <t>43.01.09 Повар, кондитер</t>
  </si>
  <si>
    <t>43.01.10 Мастер индустрии питания</t>
  </si>
  <si>
    <t>Епифанова М.В.</t>
  </si>
  <si>
    <t>Товароведение продовольственных товаров</t>
  </si>
  <si>
    <t>https://academia-moscow.ru/catalogue/4986/749704/</t>
  </si>
  <si>
    <t>Основы микробиологии, физиологии питания, санитарии и гигиены</t>
  </si>
  <si>
    <t>Лаушкина Т.А.</t>
  </si>
  <si>
    <t>https://academia-moscow.ru/catalogue/4986/799919/</t>
  </si>
  <si>
    <t>Техническое оснащение и организация рабочего места</t>
  </si>
  <si>
    <t>Лутошкина Г.Г.</t>
  </si>
  <si>
    <t>https://academia-moscow.ru/catalogue/4986/817194/</t>
  </si>
  <si>
    <t xml:space="preserve">Основы калькуляции и учета </t>
  </si>
  <si>
    <t>https://academia-moscow.ru/catalogue/4986/799953/</t>
  </si>
  <si>
    <t>Правовое обеспечение профессиональной и предпринимательской деятельности</t>
  </si>
  <si>
    <t>https://academia-moscow.ru/catalogue/4986/795042/</t>
  </si>
  <si>
    <t>43.01.11 Мастер флористического сервиса</t>
  </si>
  <si>
    <t>Сокольникова Н.М.</t>
  </si>
  <si>
    <t>Основы дизайна и композиции</t>
  </si>
  <si>
    <t>https://academia-moscow.ru/catalogue/4986/751781/</t>
  </si>
  <si>
    <t>43.02.03 Стилистика и искусство визажа</t>
  </si>
  <si>
    <t>Рисунок и живопись</t>
  </si>
  <si>
    <t>Жеренкова Г.И.</t>
  </si>
  <si>
    <t>https://academia-moscow.ru/catalogue/4986/710045/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</si>
  <si>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</si>
  <si>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</si>
  <si>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</si>
  <si>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</si>
  <si>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Полевая М.В.</t>
  </si>
  <si>
    <t>Менеджмент и управление персоналом в гостиничном сервисе</t>
  </si>
  <si>
    <t>https://academia-moscow.ru/catalogue/4986/801771/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</si>
  <si>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</si>
  <si>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</si>
  <si>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</si>
  <si>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</si>
  <si>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Воробьева Н.Ю.</t>
  </si>
  <si>
    <t xml:space="preserve"> Организация хранения и контроль запасов сырья </t>
  </si>
  <si>
    <t>https://academia-moscow.ru/catalogue/4986/799782/</t>
  </si>
  <si>
    <t>Жабина С.Б.</t>
  </si>
  <si>
    <t xml:space="preserve">Основы экономики, менеджмента и маркетинга в общественном питании </t>
  </si>
  <si>
    <t>https://academia-moscow.ru/catalogue/4986/801854/</t>
  </si>
  <si>
    <t>Косинова Ж.В.</t>
  </si>
  <si>
    <t xml:space="preserve"> Охрана труда в организациях питания </t>
  </si>
  <si>
    <t>https://academia-moscow.ru/catalogue/4986/817189/</t>
  </si>
  <si>
    <t xml:space="preserve">Техническое оснащение организаций питания </t>
  </si>
  <si>
    <t>https://academia-moscow.ru/catalogue/4986/799071/</t>
  </si>
  <si>
    <t>Организация обслуживания</t>
  </si>
  <si>
    <t>Счесленок Л.Л.</t>
  </si>
  <si>
    <t>https://academia-moscow.ru/catalogue/4986/884013/</t>
  </si>
  <si>
    <t xml:space="preserve">43.02.15 Поварское и кондитерское дело </t>
  </si>
  <si>
    <t>https://academia-moscow.ru/catalogue/4986/778740/</t>
  </si>
  <si>
    <t>43.02.16 Туризм и гостеприимство</t>
  </si>
  <si>
    <t xml:space="preserve">43.02.16 Туризм и гостеприимство </t>
  </si>
  <si>
    <t>Морозова Н. Б.</t>
  </si>
  <si>
    <t>Предпринимательская деятельность в сфере гостиничного бизнеса</t>
  </si>
  <si>
    <t>https://academia-moscow.ru/catalogue/4986/768243/</t>
  </si>
  <si>
    <t>Петрова Г.В.</t>
  </si>
  <si>
    <t>Соколова С.В.</t>
  </si>
  <si>
    <t>Экономика и бухгалтерский учет гостиничного предприятия</t>
  </si>
  <si>
    <t>https://academia-moscow.ru/catalogue/4986/798326/</t>
  </si>
  <si>
    <t>43.02.17 Технологии индустрии красоты</t>
  </si>
  <si>
    <t xml:space="preserve">43.02.17 Технологии индустрии красоты </t>
  </si>
  <si>
    <t>Квашина Е. Г.</t>
  </si>
  <si>
    <t>Санитария и гигиена косметических услуг</t>
  </si>
  <si>
    <t>https://academia-moscow.ru/catalogue/4986/631161/</t>
  </si>
  <si>
    <t>Соколова Е.А.</t>
  </si>
  <si>
    <t>Основы анатомии и физиологии кожи и волос</t>
  </si>
  <si>
    <t>https://academia-moscow.ru/catalogue/4986/767927/</t>
  </si>
  <si>
    <t>Чалова Л. Д.</t>
  </si>
  <si>
    <t>Санитария и гигиена парикмахерских услуг</t>
  </si>
  <si>
    <t>https://academia-moscow.ru/catalogue/4986/798348/</t>
  </si>
  <si>
    <t>Щербакова Л.П.</t>
  </si>
  <si>
    <t>https://academia-moscow.ru/catalogue/4986/618771/</t>
  </si>
  <si>
    <t>44.00.00 Укрупненная группа Образование и педагогические науки</t>
  </si>
  <si>
    <t>Виноградова Н.А.</t>
  </si>
  <si>
    <t>Научно-исследовательская работа студента: Технология написания и оформления доклада, реферата, курсовой и выпускной квалификационной работы</t>
  </si>
  <si>
    <t>https://academia-moscow.ru/catalogue/4986/710369/</t>
  </si>
  <si>
    <t>Гуслова М.Н.</t>
  </si>
  <si>
    <t>Инновационные педагогические технологии</t>
  </si>
  <si>
    <t>https://academia-moscow.ru/catalogue/4986/685832/</t>
  </si>
  <si>
    <t>44.02.01 Дошкольное образование</t>
  </si>
  <si>
    <t>Антонова Е.С., Воителева Т.М.</t>
  </si>
  <si>
    <t>Дубровина И.В.</t>
  </si>
  <si>
    <t xml:space="preserve">Психология </t>
  </si>
  <si>
    <t>https://academia-moscow.ru/catalogue/4986/751744/</t>
  </si>
  <si>
    <t>Сковородкина И.З.</t>
  </si>
  <si>
    <t>Педагогика</t>
  </si>
  <si>
    <t>https://academia-moscow.ru/catalogue/4986/751741/</t>
  </si>
  <si>
    <t xml:space="preserve">44.02.01 Дошкольное образование </t>
  </si>
  <si>
    <t>Сапин М.Р.</t>
  </si>
  <si>
    <t>Анатомия и физиология человека (с возрастными особенностями детского организма)</t>
  </si>
  <si>
    <t>https://academia-moscow.ru/catalogue/4986/687248/</t>
  </si>
  <si>
    <t>44.02.02 Преподавание в начальных классах</t>
  </si>
  <si>
    <t>Кузибецкий А.Н.</t>
  </si>
  <si>
    <t>Правовое обеспечение профессиональной деятельности в образовательной организации</t>
  </si>
  <si>
    <t>https://academia-moscow.ru/catalogue/4986/831796/</t>
  </si>
  <si>
    <t>Психология общения (для педагогических специальностей)</t>
  </si>
  <si>
    <t>https://academia-moscow.ru/catalogue/4986/709617/</t>
  </si>
  <si>
    <t>Основы педагогического мастерства</t>
  </si>
  <si>
    <t>Якушева С.Д.</t>
  </si>
  <si>
    <t>https://academia-moscow.ru/catalogue/4986/677777/</t>
  </si>
  <si>
    <t xml:space="preserve">44.02.02 Преподавание в начальных классах 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</si>
  <si>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</si>
  <si>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</si>
  <si>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</si>
  <si>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</si>
  <si>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</si>
  <si>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</si>
  <si>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</si>
  <si>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 xml:space="preserve">46.02.01 Документационное обеспечение управления и архивоведение </t>
  </si>
  <si>
    <t xml:space="preserve">49.02.01 Физическая культура </t>
  </si>
  <si>
    <t>49.02.01 Физическая культура (для учителя физической культуры)</t>
  </si>
  <si>
    <t>Красноперова Н.А.</t>
  </si>
  <si>
    <t>Физиология с основами биохимии</t>
  </si>
  <si>
    <t>https://academia-moscow.ru/catalogue/4986/761592/</t>
  </si>
  <si>
    <t>Полиевский С.А.</t>
  </si>
  <si>
    <t xml:space="preserve">Гигиенические основы физической культуры и спорта </t>
  </si>
  <si>
    <t>https://academia-moscow.ru/catalogue/4986/768150/</t>
  </si>
  <si>
    <t>Теория и история физической культуры и спорта</t>
  </si>
  <si>
    <t>https://academia-moscow.ru/catalogue/4986/630701/</t>
  </si>
  <si>
    <t>Основы биомеханики</t>
  </si>
  <si>
    <t>Чернова В.Н.</t>
  </si>
  <si>
    <t>https://academia-moscow.ru/catalogue/4986/750529/</t>
  </si>
  <si>
    <t>49.02.02 Адаптивная физическая культура</t>
  </si>
  <si>
    <t>49.02.03 Спорт</t>
  </si>
  <si>
    <t>Тристан В. Г.</t>
  </si>
  <si>
    <t>Лечебная физическая культура и массаж</t>
  </si>
  <si>
    <t>https://academia-moscow.ru/catalogue/4986/615771/</t>
  </si>
  <si>
    <t>Шандыбина В. В.</t>
  </si>
  <si>
    <t>Основы врачебного контроля</t>
  </si>
  <si>
    <t>https://academia-moscow.ru/catalogue/4986/687637/</t>
  </si>
  <si>
    <t>51.02.01 Народное художественное творчество (по видам)</t>
  </si>
  <si>
    <t>51.02.02 Социально-культурная деятельность (по видам)</t>
  </si>
  <si>
    <t>51.02.03 Библиотечно-информационная деятельность</t>
  </si>
  <si>
    <t>54.01.01 Исполнитель художественно-оформительских работ</t>
  </si>
  <si>
    <t>54.01.02 Ювелир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</si>
  <si>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</si>
  <si>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</si>
  <si>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54.01.12 Художник миниатюрной живописи</t>
  </si>
  <si>
    <t>54.01.13 Изготовитель художественных изделий из дерева</t>
  </si>
  <si>
    <t xml:space="preserve">54.01.20 Графический дизайнер </t>
  </si>
  <si>
    <t>54.02.01 Дизайн (по отраслям)</t>
  </si>
  <si>
    <t>Пожидаева С.П.</t>
  </si>
  <si>
    <t>Основы материаловедения</t>
  </si>
  <si>
    <t>https://academia-moscow.ru/catalogue/4986/801857/</t>
  </si>
  <si>
    <t>История дизайна</t>
  </si>
  <si>
    <t>https://academia-moscow.ru/catalogue/4986/780814/</t>
  </si>
  <si>
    <t>История изобразительного искусства</t>
  </si>
  <si>
    <t>https://academia-moscow.ru/catalogue/4986/751777/</t>
  </si>
  <si>
    <t>54.02.03 Художественное оформление изделий текстильной и легкой промышленности</t>
  </si>
  <si>
    <t>Корпан Л.М.</t>
  </si>
  <si>
    <t>Проектная графика</t>
  </si>
  <si>
    <t>https://academia-moscow.ru/catalogue/4986/801785/</t>
  </si>
  <si>
    <t>ФГОС СПО (ПРОФЕССИОНАЛЬНЫЕ МОДУЛИ)</t>
  </si>
  <si>
    <t xml:space="preserve"> _Все профессии СПО</t>
  </si>
  <si>
    <t>https://academia-moscow.ru/catalogue/4986/830464/</t>
  </si>
  <si>
    <t>Горелов А. А.</t>
  </si>
  <si>
    <t>Основы философии</t>
  </si>
  <si>
    <t>https://academia-moscow.ru/catalogue/4986/782802/</t>
  </si>
  <si>
    <t>Емохонова Л.Г.</t>
  </si>
  <si>
    <t>Мировая художественная культура: В 2 ч. Часть 1</t>
  </si>
  <si>
    <t>https://academia-moscow.ru/catalogue/4986/741300/</t>
  </si>
  <si>
    <t>Мировая художественная культура: В 2 ч. Часть 2</t>
  </si>
  <si>
    <t>https://academia-moscow.ru/catalogue/4986/741297/</t>
  </si>
  <si>
    <t xml:space="preserve"> _Профессии технического профиля</t>
  </si>
  <si>
    <t>Бутырин П.А.</t>
  </si>
  <si>
    <t>https://academia-moscow.ru/catalogue/4986/831784/</t>
  </si>
  <si>
    <t>https://academia-moscow.ru/catalogue/4986/791353/</t>
  </si>
  <si>
    <t>Кашкина Л.В., Кашкин В.А.</t>
  </si>
  <si>
    <t>Основы градостроительства. Дизайн городской среды</t>
  </si>
  <si>
    <t>Русанова Т. Г.</t>
  </si>
  <si>
    <t>Осуществление мероприятий по реализации принятых проектных решений</t>
  </si>
  <si>
    <t>https://academia-moscow.ru/catalogue/4986/767923/</t>
  </si>
  <si>
    <t>Тищенко Н.Ф, Юрина Н.В.</t>
  </si>
  <si>
    <t xml:space="preserve">Конструкции зданий и сооружений с элементами статики. Проектирование и строительство в условиях реставрации и реконструкции </t>
  </si>
  <si>
    <t>https://academia-moscow.ru/catalogue/4986/767906/</t>
  </si>
  <si>
    <t>Волосухин В.А. и д.р. / Под ред.Евтушенко С.И.</t>
  </si>
  <si>
    <t>Выполнение монтажных работ при возведении всех типов зданий и сооружений из сборных железобетонных и металлических конструкций</t>
  </si>
  <si>
    <t>https://academia-moscow.ru/catalogue/4986/631149/</t>
  </si>
  <si>
    <t>Горева Т.А., Кривова Г.В.</t>
  </si>
  <si>
    <t>Выполнение каменных работ</t>
  </si>
  <si>
    <t>https://academia-moscow.ru/catalogue/4986/780818/</t>
  </si>
  <si>
    <t>Гревцева Е.Н.</t>
  </si>
  <si>
    <t>Выполнение арматурных работ</t>
  </si>
  <si>
    <t>Елизарова В.А.</t>
  </si>
  <si>
    <t>Выполнение монтажа каркасно-обшивных конструкций</t>
  </si>
  <si>
    <t>https://academia-moscow.ru/catalogue/4986/799915/</t>
  </si>
  <si>
    <t>Черноус Г.Г.</t>
  </si>
  <si>
    <t xml:space="preserve">Выполнение облицовочных работ плитками и плитами </t>
  </si>
  <si>
    <t>https://academia-moscow.ru/catalogue/4986/767908/</t>
  </si>
  <si>
    <t>Выполнение штукатурных и декоративных работ</t>
  </si>
  <si>
    <t>https://academia-moscow.ru/catalogue/4986/830331/</t>
  </si>
  <si>
    <t>Куприянова Г.В., Федоров В.В.</t>
  </si>
  <si>
    <t>Поддержание рабочего состояния оборудования систем водоснабжения, водоотведения, отопления объектов жилищно-коммунального хозяйства</t>
  </si>
  <si>
    <t>https://academia-moscow.ru/catalogue/4986/796961/</t>
  </si>
  <si>
    <t>Нестеренко В.М.</t>
  </si>
  <si>
    <t>Поддержание рабочего состояния силовых и слаботочных систем зданий и сооружений, освещения и осветительных сетей объектов жилищно-коммунального хозяйства</t>
  </si>
  <si>
    <t>https://academia-moscow.ru/catalogue/4986/778725/</t>
  </si>
  <si>
    <t>Федоров В.В.</t>
  </si>
  <si>
    <t>Выполнение работ по монтажу систем отопления, водоснабжения, водоотведения и газоснабжения</t>
  </si>
  <si>
    <t>https://academia-moscow.ru/catalogue/4986/780793/</t>
  </si>
  <si>
    <t xml:space="preserve">08.01.24 Мастер столярно-плотничных, паркетных и стекольных работ </t>
  </si>
  <si>
    <t>Выполнение стекольных работ</t>
  </si>
  <si>
    <t>https://academia-moscow.ru/catalogue/4986/438701/</t>
  </si>
  <si>
    <t>Денисова Н. М.</t>
  </si>
  <si>
    <t>Выполнение столярных работ</t>
  </si>
  <si>
    <t>https://academia-moscow.ru/catalogue/4986/725045/</t>
  </si>
  <si>
    <t>Денисова Н.М.</t>
  </si>
  <si>
    <t>Комплект плакатов "Столярное дело": (15 плакатов)</t>
  </si>
  <si>
    <t>https://academia-moscow.ru/catalogue/4986/756085/</t>
  </si>
  <si>
    <t>Выполнение плотничных работ</t>
  </si>
  <si>
    <t>https://academia-moscow.ru/catalogue/4986/779358/</t>
  </si>
  <si>
    <t>Выполнение работ по устройству паркетных полов</t>
  </si>
  <si>
    <t>https://academia-moscow.ru/catalogue/4986/411214/</t>
  </si>
  <si>
    <t>https://academia-moscow.ru/catalogue/4986/710043/</t>
  </si>
  <si>
    <t>Алимов Л.А.</t>
  </si>
  <si>
    <t>Выполнение бетонных и опалубочных работ</t>
  </si>
  <si>
    <t>https://academia-moscow.ru/catalogue/4986/710971/</t>
  </si>
  <si>
    <t>Галушкина В.Н.</t>
  </si>
  <si>
    <t>Мастер общестроительных работ. Сварка: 14 плакатов  Наглядное пособие</t>
  </si>
  <si>
    <t>https://academia-moscow.ru/catalogue/4986/709089/</t>
  </si>
  <si>
    <t>Коротаев М. А.</t>
  </si>
  <si>
    <t>Выполнение печных работ</t>
  </si>
  <si>
    <t>https://academia-moscow.ru/catalogue/4986/631187/</t>
  </si>
  <si>
    <t>Сапков А.Ю.</t>
  </si>
  <si>
    <t>Комплект плакатов "Мастер общестроительных работ. Каменная кладка": (10 плакатов)</t>
  </si>
  <si>
    <t>https://academia-moscow.ru/catalogue/4986/889467/</t>
  </si>
  <si>
    <t>Сулейманов М.К.</t>
  </si>
  <si>
    <t>Выполнение стропальных работ</t>
  </si>
  <si>
    <t>https://academia-moscow.ru/catalogue/4986/766535/</t>
  </si>
  <si>
    <t>Сухое строительство и штукатурные работы: 10 плакатов  Наглядное пособие</t>
  </si>
  <si>
    <t>https://academia-moscow.ru/catalogue/4986/708961/</t>
  </si>
  <si>
    <t>Петрова И.В.</t>
  </si>
  <si>
    <t>Основы технологии отделочных строительных работ</t>
  </si>
  <si>
    <t>https://academia-moscow.ru/catalogue/4986/817385/</t>
  </si>
  <si>
    <t>Прекрасная Е. П.</t>
  </si>
  <si>
    <t>Выполнение мозаичных и декоративных  работ</t>
  </si>
  <si>
    <t>https://academia-moscow.ru/catalogue/4986/817489/</t>
  </si>
  <si>
    <t>Технология малярных работ</t>
  </si>
  <si>
    <t>https://academia-moscow.ru/catalogue/4986/795192/</t>
  </si>
  <si>
    <t>Селезнева Е.В.</t>
  </si>
  <si>
    <t>Малярные и декоративные работы: 7 плакатов  Наглядное пособие</t>
  </si>
  <si>
    <t>https://academia-moscow.ru/catalogue/4986/708985/</t>
  </si>
  <si>
    <t>Тымчик Н.А.</t>
  </si>
  <si>
    <t>Комплект плакатов "Облицовка плиткой": (7 плакатов)</t>
  </si>
  <si>
    <t>https://academia-moscow.ru/catalogue/4986/889472/</t>
  </si>
  <si>
    <t>Раднёнок Т.Н.</t>
  </si>
  <si>
    <t>Сантехника и отопление: 7 плакатов  Наглядное пособие</t>
  </si>
  <si>
    <t>https://academia-moscow.ru/catalogue/4986/708966/</t>
  </si>
  <si>
    <t>Савватеев А.С.</t>
  </si>
  <si>
    <t>Комплект плакатов "Электромонтажник": (7 плакатов)</t>
  </si>
  <si>
    <t>https://academia-moscow.ru/catalogue/4986/755968/</t>
  </si>
  <si>
    <t>Титов А.И.</t>
  </si>
  <si>
    <t>Бычков А. В.</t>
  </si>
  <si>
    <t>Монтаж кабельных сетей</t>
  </si>
  <si>
    <t>https://academia-moscow.ru/catalogue/4986/801540/</t>
  </si>
  <si>
    <t>Монтаж распределительных устройств и вторичных цепей</t>
  </si>
  <si>
    <t>https://academia-moscow.ru/catalogue/4986/539023/</t>
  </si>
  <si>
    <t>Монтаж осветительных электропроводок и оборудования</t>
  </si>
  <si>
    <t>https://academia-moscow.ru/catalogue/4986/798314/</t>
  </si>
  <si>
    <t>Максимова М.В., Слепкова Т.И.</t>
  </si>
  <si>
    <t xml:space="preserve"> Учет и контроль технологических процессов в строительстве </t>
  </si>
  <si>
    <t>https://academia-moscow.ru/catalogue/4986/780850/</t>
  </si>
  <si>
    <t>Русанова Т.Г.</t>
  </si>
  <si>
    <t xml:space="preserve">Организация технологических процессов на объекте капитального строительства </t>
  </si>
  <si>
    <t>https://academia-moscow.ru/catalogue/4986/792075/</t>
  </si>
  <si>
    <t>Проект производства работ</t>
  </si>
  <si>
    <t>https://academia-moscow.ru/catalogue/4986/799957/</t>
  </si>
  <si>
    <t>Юдина А.Ф.</t>
  </si>
  <si>
    <t xml:space="preserve">Реконструкция зданий и сооружений </t>
  </si>
  <si>
    <t>https://academia-moscow.ru/catalogue/4986/799982/</t>
  </si>
  <si>
    <t>Строительство жилых и общественных зданий</t>
  </si>
  <si>
    <t>https://academia-moscow.ru/catalogue/4986/750283/</t>
  </si>
  <si>
    <t>Строительство и эксплуатация зданий и сооружений: 13 плакатов  Наглядное пособие</t>
  </si>
  <si>
    <t>https://academia-moscow.ru/catalogue/4986/708971/</t>
  </si>
  <si>
    <t>Юдина А.Ф., Тилинин Ю.И.</t>
  </si>
  <si>
    <t xml:space="preserve">Эксплуатация зданий и сооружений </t>
  </si>
  <si>
    <t>https://academia-moscow.ru/catalogue/4986/631344/</t>
  </si>
  <si>
    <t>Дорошенко А.Н.</t>
  </si>
  <si>
    <t xml:space="preserve"> Строительство автомобильных дорог и аэродромов</t>
  </si>
  <si>
    <t>https://academia-moscow.ru/catalogue/4986/619515/</t>
  </si>
  <si>
    <t>Пегин П.А.</t>
  </si>
  <si>
    <t>Выполнение работ по эксплуатации автомобильных дорог</t>
  </si>
  <si>
    <t>https://academia-moscow.ru/catalogue/4986/551956/</t>
  </si>
  <si>
    <t>Выполнение работ по производству дорожно-строительных материалов</t>
  </si>
  <si>
    <t>Тагиева Н.К.</t>
  </si>
  <si>
    <t>https://academia-moscow.ru/catalogue/4986/552772/</t>
  </si>
  <si>
    <t>Жила В.А., Клочко А.К.</t>
  </si>
  <si>
    <t xml:space="preserve">Реализация технологических процессов эксплуатации систем газораспределения и газопотребления
</t>
  </si>
  <si>
    <t>https://academia-moscow.ru/catalogue/4986/725057/</t>
  </si>
  <si>
    <t>Фокин С.В., Шпортько О.Н.</t>
  </si>
  <si>
    <t>Организация и контроль работ по эксплуатации систем газораспределения и газопотребления</t>
  </si>
  <si>
    <t>2025
(выход 
2 квартал)</t>
  </si>
  <si>
    <t>Организация деятельности производственного подразделения электромонтажной организации</t>
  </si>
  <si>
    <t>https://academia-moscow.ru/catalogue/4986/797722/</t>
  </si>
  <si>
    <t>Организация и выполнение работ по монтажу и наладке электрооборудования промышленных и гражданских зданий : в 2 ч. Ч. 1. Внутреннее электроснабжение промышленных и гражданских зданий</t>
  </si>
  <si>
    <t>https://academia-moscow.ru/catalogue/4986/798300/</t>
  </si>
  <si>
    <t>Организация и выполнение работ по монтажу, наладке и эксплуатации электрических сетей</t>
  </si>
  <si>
    <t>https://academia-moscow.ru/catalogue/4986/779361/</t>
  </si>
  <si>
    <t>Эксплуатация и ремонт электрооборудования промышленных и гражданских зданий</t>
  </si>
  <si>
    <t>https://academia-moscow.ru/catalogue/4986/520714/</t>
  </si>
  <si>
    <t>Электрооборудование промышленных и гражданских зданий</t>
  </si>
  <si>
    <t>https://academia-moscow.ru/catalogue/4986/687678/</t>
  </si>
  <si>
    <t>Махеня М. А.</t>
  </si>
  <si>
    <t>Основы автоматики и элементы систем автоматического управления</t>
  </si>
  <si>
    <t>Шашкова И. В.</t>
  </si>
  <si>
    <t>Организация и выполнение работ по монтажу и наладке электрооборудования промышленных и гражданских зданий : в 2 ч. Ч. 2. Монтаж и наладка электрооборудования промышленных и гражданских зданий</t>
  </si>
  <si>
    <t>https://academia-moscow.ru/catalogue/4986/798302/</t>
  </si>
  <si>
    <t>Вовк Л. В.</t>
  </si>
  <si>
    <t>Транспортные сооружения</t>
  </si>
  <si>
    <t>https://academia-moscow.ru/catalogue/4986/576370/</t>
  </si>
  <si>
    <t>Добров Э.М.</t>
  </si>
  <si>
    <t>Основы инженерной геологии</t>
  </si>
  <si>
    <t>https://academia-moscow.ru/catalogue/4986/792050/</t>
  </si>
  <si>
    <t>Чернова В. В.</t>
  </si>
  <si>
    <t>Эксплуатация дорожных машин, автомобилей и тракторов</t>
  </si>
  <si>
    <t>https://academia-moscow.ru/catalogue/4986/574122/</t>
  </si>
  <si>
    <t>Федоров В. В.</t>
  </si>
  <si>
    <t>Организация и контроль работ по эксплуатации систем водоснабжения и водоотведения, отопления, вентиляции и кондиционирования воздуха</t>
  </si>
  <si>
    <t>https://academia-moscow.ru/catalogue/4986/687639/</t>
  </si>
  <si>
    <t>Ремонт систем водоснабжения и водоотведения, отопления, вентиляции и кондиционирования воздуха</t>
  </si>
  <si>
    <t>https://academia-moscow.ru/catalogue/4986/782268/</t>
  </si>
  <si>
    <t>Фокин С. В.</t>
  </si>
  <si>
    <t>Материалы и изделия сантехнических устройств и систем обеспечения микроклимата</t>
  </si>
  <si>
    <t>https://academia-moscow.ru/catalogue/4986/782671/</t>
  </si>
  <si>
    <t>Элементы математической логики</t>
  </si>
  <si>
    <t>https://academia-moscow.ru/catalogue/4986/768267/</t>
  </si>
  <si>
    <t>Курилова А. В.</t>
  </si>
  <si>
    <t>Ввод и обработка цифровой информации. Практикум</t>
  </si>
  <si>
    <t>практикум</t>
  </si>
  <si>
    <t>https://academia-moscow.ru/catalogue/4986/688985/</t>
  </si>
  <si>
    <t>Хранение, передача и публикация цифровой информации</t>
  </si>
  <si>
    <t>https://academia-moscow.ru/catalogue/4986/715160/</t>
  </si>
  <si>
    <t>Курилова А.В.</t>
  </si>
  <si>
    <t>Поколодина Е.В.</t>
  </si>
  <si>
    <t>Утусиков С. В.</t>
  </si>
  <si>
    <t>Ввод и обработка цифровой информации</t>
  </si>
  <si>
    <t>https://academia-moscow.ru/catalogue/4986/599221/</t>
  </si>
  <si>
    <t>Нефедов С.В.</t>
  </si>
  <si>
    <t xml:space="preserve">Микропроцессорные системы </t>
  </si>
  <si>
    <t>https://academia-moscow.ru/catalogue/4986/597944/</t>
  </si>
  <si>
    <t>Петров В. П.</t>
  </si>
  <si>
    <t>Техническое обслуживание и ремонт компьютерных систем и комплексов</t>
  </si>
  <si>
    <t>https://academia-moscow.ru/catalogue/4986/795038/</t>
  </si>
  <si>
    <t>Семакин И.Г.</t>
  </si>
  <si>
    <t>Валентюкевич С.В.</t>
  </si>
  <si>
    <t>Администрирование сетевых операционных систем</t>
  </si>
  <si>
    <t>https://academia-moscow.ru/catalogue/4986/630754/</t>
  </si>
  <si>
    <t>Назаров А.В. и д.р.</t>
  </si>
  <si>
    <t xml:space="preserve">Эксплуатация объектов сетевой инфраструктуры </t>
  </si>
  <si>
    <t>https://academia-moscow.ru/catalogue/4986/778721/</t>
  </si>
  <si>
    <t xml:space="preserve">Назаров А.В., Зверева </t>
  </si>
  <si>
    <t>Русаков А.А.</t>
  </si>
  <si>
    <t>Организация администрирования компьютерных систем</t>
  </si>
  <si>
    <t>https://academia-moscow.ru/catalogue/4986/598512/</t>
  </si>
  <si>
    <t>Ушаков И.А.</t>
  </si>
  <si>
    <t>Организация, принципы построения и функционирования компьютерных сетей</t>
  </si>
  <si>
    <t>https://academia-moscow.ru/catalogue/4986/815467/</t>
  </si>
  <si>
    <t>Перлова О.Н.</t>
  </si>
  <si>
    <t>Основы программирования и баз данных</t>
  </si>
  <si>
    <t>https://academia-moscow.ru/catalogue/4986/830458/</t>
  </si>
  <si>
    <t>Дремина Е.Е.</t>
  </si>
  <si>
    <t>Разработка информационного контента</t>
  </si>
  <si>
    <t>https://academia-moscow.ru/catalogue/4986/799879/</t>
  </si>
  <si>
    <t>Зверева М.П.</t>
  </si>
  <si>
    <t>Обработка отраслевой информации</t>
  </si>
  <si>
    <t>https://academia-moscow.ru/catalogue/4986/595498/</t>
  </si>
  <si>
    <t xml:space="preserve">Сопровождение и обслуживание программного обеспечения компьютерных систем </t>
  </si>
  <si>
    <t>https://academia-moscow.ru/catalogue/4986/768343/</t>
  </si>
  <si>
    <t>Меженин А.В.</t>
  </si>
  <si>
    <t xml:space="preserve">Проектирование, разработка и оптимизация веб-приложений </t>
  </si>
  <si>
    <t>https://academia-moscow.ru/catalogue/4986/715099/</t>
  </si>
  <si>
    <t>Мусаева Т.В.</t>
  </si>
  <si>
    <t xml:space="preserve">Разработка дизайна веб-приложений 
</t>
  </si>
  <si>
    <t>https://academia-moscow.ru/catalogue/4986/715097/</t>
  </si>
  <si>
    <t xml:space="preserve">Соадминистрирование баз данных и серверов </t>
  </si>
  <si>
    <t>https://academia-moscow.ru/catalogue/4986/616608/</t>
  </si>
  <si>
    <t>Перлова О.Н., Ляпина О.П., Гусева А.В.</t>
  </si>
  <si>
    <t>Проектирование и разработка информационных систем</t>
  </si>
  <si>
    <t>https://academia-moscow.ru/catalogue/4986/619506/</t>
  </si>
  <si>
    <t>Менеджмент информационного контента</t>
  </si>
  <si>
    <t>https://academia-moscow.ru/catalogue/4986/782153/</t>
  </si>
  <si>
    <t xml:space="preserve">Ревьюирование программных продуктов </t>
  </si>
  <si>
    <t>https://academia-moscow.ru/catalogue/4986/801862/</t>
  </si>
  <si>
    <t>Федорова Г.Н</t>
  </si>
  <si>
    <t xml:space="preserve">Разработка модулей программного обеспечения для компьютерных систем </t>
  </si>
  <si>
    <t>https://academia-moscow.ru/catalogue/4986/725112/</t>
  </si>
  <si>
    <t xml:space="preserve">Осуществление интеграции программных модулей </t>
  </si>
  <si>
    <t>https://academia-moscow.ru/catalogue/4986/715070/</t>
  </si>
  <si>
    <t xml:space="preserve">Разработка, администрирование и защита баз данных </t>
  </si>
  <si>
    <t>https://academia-moscow.ru/catalogue/4986/794910/</t>
  </si>
  <si>
    <t xml:space="preserve">Сопровождение информационных систем </t>
  </si>
  <si>
    <t>https://academia-moscow.ru/catalogue/4986/884018/</t>
  </si>
  <si>
    <t>Устройство и функционирование информационной системы</t>
  </si>
  <si>
    <t>https://academia-moscow.ru/catalogue/4986/799974/</t>
  </si>
  <si>
    <t>Федотенко М.А.</t>
  </si>
  <si>
    <t xml:space="preserve">Разработка мобильных приложений </t>
  </si>
  <si>
    <t>https://academia-moscow.ru/catalogue/4986/817387/</t>
  </si>
  <si>
    <t>Бубнов А.А.</t>
  </si>
  <si>
    <t>Воробьев О. В.</t>
  </si>
  <si>
    <t>Приемо-передающие устройства, линейные сооружения связи и источники электропитания</t>
  </si>
  <si>
    <t>https://academia-moscow.ru/catalogue/4986/798012/</t>
  </si>
  <si>
    <t>Никитин В. Е.</t>
  </si>
  <si>
    <t>Телекоммуникационные системы и сети</t>
  </si>
  <si>
    <t>https://academia-moscow.ru/catalogue/4986/444391/</t>
  </si>
  <si>
    <t xml:space="preserve">Техническая защита информации в объектах информационной инфраструктуры </t>
  </si>
  <si>
    <t>https://academia-moscow.ru/catalogue/4986/444513/</t>
  </si>
  <si>
    <t>Воронцова Т.Д.</t>
  </si>
  <si>
    <t>Основы теории информации</t>
  </si>
  <si>
    <t>Заводцев И.В.</t>
  </si>
  <si>
    <t xml:space="preserve">Программные и программно-аппаратные средства защиты информации в объектах информационной инфраструктуры </t>
  </si>
  <si>
    <t>https://academia-moscow.ru/catalogue/4986/617564/</t>
  </si>
  <si>
    <t>Ильин М.Е.</t>
  </si>
  <si>
    <t xml:space="preserve">Криптографическая защита информации в объектах информационной инфраструктуры </t>
  </si>
  <si>
    <t>https://academia-moscow.ru/catalogue/4986/796972/</t>
  </si>
  <si>
    <t>Сети и системы передачи информации</t>
  </si>
  <si>
    <t>https://academia-moscow.ru/catalogue/4986/780711/</t>
  </si>
  <si>
    <t>Кравченко В.Б. и д.р</t>
  </si>
  <si>
    <t xml:space="preserve"> Эксплуатация автоматизированных (информационных) систем в защищённом исполнении</t>
  </si>
  <si>
    <t>Пржегорлинский В.Н.</t>
  </si>
  <si>
    <t xml:space="preserve">Физическая защита информации в объектах информационной инфраструктуры </t>
  </si>
  <si>
    <t>https://academia-moscow.ru/catalogue/4986/768347/</t>
  </si>
  <si>
    <t>Выполнение монтажа и сборки средней сложности и сложных узлов, блоков, приборов радиоэлектронной аппаратуры, аппаратуры проводной связи, элементов узлов импульсной и вычислительной техники</t>
  </si>
  <si>
    <t>https://academia-moscow.ru/catalogue/4986/782805/</t>
  </si>
  <si>
    <t>Выполнение монтажа и сборки средней сложности и сложных узлов, блоков, приборов радиоэлектронной аппаратуры, аппаратуры проводной связи, элементов узлов импульсной и вычислительной техники. Практикум</t>
  </si>
  <si>
    <t>https://academia-moscow.ru/catalogue/4986/778729/</t>
  </si>
  <si>
    <t>Регулировка, диагностика и мониторинг работоспособности смонтированных узлов, блоков и приборов радиоэлектронной аппаратуры, аппаратуры проводной связи, элементов узлов импульсной и вычислительной техники</t>
  </si>
  <si>
    <t>https://academia-moscow.ru/catalogue/4986/781776/</t>
  </si>
  <si>
    <t>Регулировка, диагностика и мониторинг работоспособности смонтированных узлов, блоков и приборов радиоэлектронной аппаратуры, аппаратуры проводной связи, элементов узлов импульсной и вычислительной техники. Практикум</t>
  </si>
  <si>
    <t>https://academia-moscow.ru/catalogue/4986/779294/</t>
  </si>
  <si>
    <t>Байбекова И. Г.</t>
  </si>
  <si>
    <t>Техническая эксплуатация инфокоммуникационных систем связи : учебник : В 2 ч. Часть 2. Монтаж и обслуживание оптических систем передачи транспортных сетей</t>
  </si>
  <si>
    <t>https://academia-moscow.ru/catalogue/4986/797799/</t>
  </si>
  <si>
    <t>Девицына С. Н.</t>
  </si>
  <si>
    <t>Монтаж и эксплуатация мультисервисных сетей абонентского доступа</t>
  </si>
  <si>
    <t>https://academia-moscow.ru/catalogue/4986/801794/</t>
  </si>
  <si>
    <t>Монтаж и эксплуатация направляющих систем</t>
  </si>
  <si>
    <t>https://academia-moscow.ru/catalogue/4986/416309/</t>
  </si>
  <si>
    <t>Лаздин А. В.</t>
  </si>
  <si>
    <t>Монтаж и эксплуатация компьютерных сетей</t>
  </si>
  <si>
    <t>https://academia-moscow.ru/catalogue/4986/673509/</t>
  </si>
  <si>
    <t>Нагорнова Н. М.</t>
  </si>
  <si>
    <t>Техническая эксплуатация инфокоммуникационных систем связи : учебник : В 2 ч. Часть 1. Монтаж и обслуживание инфокоммуникационных систем с коммутацией пакетов и каналов</t>
  </si>
  <si>
    <t>https://academia-moscow.ru/catalogue/4986/797803/</t>
  </si>
  <si>
    <t>Обеспечение информационной безопасности инфокоммуникационных сетей и систем связи</t>
  </si>
  <si>
    <t>https://academia-moscow.ru/catalogue/4986/709745/</t>
  </si>
  <si>
    <t>Монтаж и эксплуатация систем видеонаблюдения и систем безопасности</t>
  </si>
  <si>
    <t>https://academia-moscow.ru/catalogue/4986/798100/</t>
  </si>
  <si>
    <t>12.02.09 Производство и эксплуатация оптических и оптико-электронных приборов и систем</t>
  </si>
  <si>
    <t>Горелик Б. Д.</t>
  </si>
  <si>
    <t>Производство оптических деталей и узлов</t>
  </si>
  <si>
    <t>https://academia-moscow.ru/catalogue/4986/417184/</t>
  </si>
  <si>
    <t>Производство оптических деталей средней точности</t>
  </si>
  <si>
    <t>https://academia-moscow.ru/catalogue/4986/417171/</t>
  </si>
  <si>
    <t>Слесарная обработка деталей, изготовление, сборка и ремонт приспособлений, режущего и измерительного инструмента</t>
  </si>
  <si>
    <t>https://academia-moscow.ru/catalogue/4986/782216/</t>
  </si>
  <si>
    <t>Москаленко В.В.</t>
  </si>
  <si>
    <t>Электрические машины и приводы</t>
  </si>
  <si>
    <t>https://academia-moscow.ru/catalogue/4986/817322/</t>
  </si>
  <si>
    <t>Технология электромонтажных работ</t>
  </si>
  <si>
    <t>https://academia-moscow.ru/catalogue/4986/795993/</t>
  </si>
  <si>
    <t>Сидорова Л.Г.</t>
  </si>
  <si>
    <t xml:space="preserve">Сборка, монтаж, регулировка и ремонт узлов и механизмов оборудования, агрегатов, машин, станков и другого электрооборудования промышленных организаций </t>
  </si>
  <si>
    <t>https://academia-moscow.ru/catalogue/4986/883969/</t>
  </si>
  <si>
    <t xml:space="preserve">Проверка и наладка электрооборудования </t>
  </si>
  <si>
    <t>https://academia-moscow.ru/catalogue/4986/779364/</t>
  </si>
  <si>
    <t>Киреева Э.А., Цырук С.А</t>
  </si>
  <si>
    <t>Релейная защита и автоматика электроэнергетических систем</t>
  </si>
  <si>
    <t>https://academia-moscow.ru/catalogue/4986/883748/</t>
  </si>
  <si>
    <t xml:space="preserve"> Организация деятельности производственного подразделения электроэнергетического профиля</t>
  </si>
  <si>
    <t>https://academia-moscow.ru/catalogue/4986/830857/</t>
  </si>
  <si>
    <t>Дружинина О.В., Михеев А.М., Зенков Е.А</t>
  </si>
  <si>
    <t>Устройство и техническое обслуживание сетей электроснабжения</t>
  </si>
  <si>
    <t>https://academia-moscow.ru/catalogue/4986/791317/</t>
  </si>
  <si>
    <t>Киреева Э.А., Матюнина Ю.В., Цырук С.А.</t>
  </si>
  <si>
    <t xml:space="preserve"> Устройство и техническое обслуживание электрических подстанций</t>
  </si>
  <si>
    <t>https://academia-moscow.ru/catalogue/4986/792080/</t>
  </si>
  <si>
    <t>Конюхова Е.А.</t>
  </si>
  <si>
    <t>Электроснабжение объектов</t>
  </si>
  <si>
    <t>https://academia-moscow.ru/catalogue/4986/782695/</t>
  </si>
  <si>
    <t>Максимов Н.В., Небабина Н.И., Цыганкова Л.В.</t>
  </si>
  <si>
    <t>Организация работ по ремонту оборудования электрических подстанций и сетей</t>
  </si>
  <si>
    <t>https://academia-moscow.ru/catalogue/4986/781473/</t>
  </si>
  <si>
    <t>Сидорова Л. Г.</t>
  </si>
  <si>
    <t>Электроснабжение электротехнологического оборудования</t>
  </si>
  <si>
    <t>https://academia-moscow.ru/catalogue/4986/780853/</t>
  </si>
  <si>
    <t>Комплект плакатов "Техническая эксплуатация и обслуживание электрического и электромеханического оборудования": (15 плакатов)</t>
  </si>
  <si>
    <t>https://academia-moscow.ru/catalogue/4986/889474/</t>
  </si>
  <si>
    <t>Гванцеладзе И.А.</t>
  </si>
  <si>
    <t>Организация технического обслуживания и ремонта электрического и электромеханического оборудования</t>
  </si>
  <si>
    <t>https://academia-moscow.ru/catalogue/4986/687744/</t>
  </si>
  <si>
    <t>Сибикин Ю.Д.</t>
  </si>
  <si>
    <t xml:space="preserve">Техническое обслуживание, ремонт электрооборудования и сетей промышленных предприятий: В 2 кн. Кн. 1 </t>
  </si>
  <si>
    <t>https://academia-moscow.ru/catalogue/4986/711019/</t>
  </si>
  <si>
    <t xml:space="preserve">Техническое обслуживание, ремонт электрооборудования и сетей промышленных предприятий: В 2 кн. Кн. 2 </t>
  </si>
  <si>
    <t>https://academia-moscow.ru/catalogue/4986/711017/</t>
  </si>
  <si>
    <t>Дровникова Т. В.</t>
  </si>
  <si>
    <t>Техническое регулирование и контроль качества сложного электрического и электромеханического оборудования с электронным управлением</t>
  </si>
  <si>
    <t>https://academia-moscow.ru/catalogue/4986/598505/</t>
  </si>
  <si>
    <t>Соколова Е.М.</t>
  </si>
  <si>
    <t>Электрическое и электромеханическое оборудование: Общепромышленные механизмы и бытовая техника</t>
  </si>
  <si>
    <t>https://academia-moscow.ru/catalogue/4986/715170/</t>
  </si>
  <si>
    <t>15.01.05 Сварщик (ручной и частично механизированной сварки (наплавки)</t>
  </si>
  <si>
    <t>Сварщик: 15 плакатов  Наглядное пособие</t>
  </si>
  <si>
    <t>https://academia-moscow.ru/catalogue/4986/709026/</t>
  </si>
  <si>
    <t>Газовая сварка (наплавка)</t>
  </si>
  <si>
    <t>https://academia-moscow.ru/catalogue/4986/815449/</t>
  </si>
  <si>
    <t>Контроль качества сварных соединений</t>
  </si>
  <si>
    <t>Основы технологии сварки и сварочное оборудование</t>
  </si>
  <si>
    <t>https://academia-moscow.ru/catalogue/4986/799989/</t>
  </si>
  <si>
    <t>Технология ручной дуговой, аргонно-дуговой, полуавтоматической дуговой сварки</t>
  </si>
  <si>
    <t>https://academia-moscow.ru/catalogue/4986/818820/</t>
  </si>
  <si>
    <t>Галкина О.Н.</t>
  </si>
  <si>
    <t xml:space="preserve">Ручная дуговая сварка (наплавка) неплавящимся электродом в защитном газе
</t>
  </si>
  <si>
    <t>https://academia-moscow.ru/catalogue/4986/794933/</t>
  </si>
  <si>
    <t>https://academia-moscow.ru/catalogue/4986/831788/</t>
  </si>
  <si>
    <t>Подготовительные и сборочные операции перед сваркой</t>
  </si>
  <si>
    <t>https://academia-moscow.ru/catalogue/4986/709592/</t>
  </si>
  <si>
    <t>Ручная дуговая сварка (наплавка, резка) плавящимся покрытым электродом</t>
  </si>
  <si>
    <t>https://academia-moscow.ru/catalogue/4986/799932/</t>
  </si>
  <si>
    <t xml:space="preserve">Сварка ручным способом с внешним источником нагрева деталей из полимерных материалов
</t>
  </si>
  <si>
    <t>https://academia-moscow.ru/catalogue/4986/754666/</t>
  </si>
  <si>
    <t>Термитная сварка</t>
  </si>
  <si>
    <t>https://academia-moscow.ru/catalogue/4986/754668/</t>
  </si>
  <si>
    <t>Технология производства сварных конструкций</t>
  </si>
  <si>
    <t>https://academia-moscow.ru/catalogue/4986/799064/</t>
  </si>
  <si>
    <t>Частично механизированная сварка (наплавка) плавлением в защитном газе</t>
  </si>
  <si>
    <t>https://academia-moscow.ru/catalogue/4986/766094/</t>
  </si>
  <si>
    <t>15.01.06 Сварщик на лазерных установках</t>
  </si>
  <si>
    <t>Вереина Л.И., Савельева Л.В.</t>
  </si>
  <si>
    <t>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</t>
  </si>
  <si>
    <t>https://academia-moscow.ru/catalogue/4986/444123/</t>
  </si>
  <si>
    <t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</t>
  </si>
  <si>
    <t>https://academia-moscow.ru/catalogue/4986/829919/</t>
  </si>
  <si>
    <t xml:space="preserve">15.01.31 Мастер контрольно-измерительных приборов и автоматики </t>
  </si>
  <si>
    <t>Техническое обслуживание и эксплуатация приборов и систем автоматики в соответствии с регламентом, требованиями охраны труда, бережливого производства и экологической безопасности</t>
  </si>
  <si>
    <t>https://academia-moscow.ru/catalogue/4986/792055/</t>
  </si>
  <si>
    <t>Автоматические системы управления технологических процессов</t>
  </si>
  <si>
    <t>https://academia-moscow.ru/catalogue/4986/778733/</t>
  </si>
  <si>
    <t>Монтаж средств автоматизации</t>
  </si>
  <si>
    <t>https://academia-moscow.ru/catalogue/4986/631202/</t>
  </si>
  <si>
    <t>https://academia-moscow.ru/catalogue/4986/631269/</t>
  </si>
  <si>
    <t>Средства автоматизации и измерения технологического процесса</t>
  </si>
  <si>
    <t>https://academia-moscow.ru/catalogue/4986/778737/</t>
  </si>
  <si>
    <t>Технология пусконаладочных работ</t>
  </si>
  <si>
    <t>https://academia-moscow.ru/catalogue/4986/631271/</t>
  </si>
  <si>
    <t>Босинзон М.А.</t>
  </si>
  <si>
    <t>Изготовление деталей на металлорежущих станках различного вида и типа (сверлильных, токарных, фрезерных, копировальных, шпоночных и шлифовальных)</t>
  </si>
  <si>
    <t>https://academia-moscow.ru/catalogue/4986/790541/</t>
  </si>
  <si>
    <t>Разработка управляющих программ для станков с числовым программным управлением</t>
  </si>
  <si>
    <t>https://academia-moscow.ru/catalogue/4986/749742/</t>
  </si>
  <si>
    <t>Мареева-Королева Л.Н.</t>
  </si>
  <si>
    <t>Оператор станков с программным управлением: 10 плакатов  Наглядное пособие</t>
  </si>
  <si>
    <t>https://academia-moscow.ru/catalogue/4986/708969/</t>
  </si>
  <si>
    <t>Мещерякова В. Б.</t>
  </si>
  <si>
    <t>Изготовление деталей на металлорежущих станках с программным управлением по стадиям технологического процесса</t>
  </si>
  <si>
    <t>https://academia-moscow.ru/catalogue/4986/799930/</t>
  </si>
  <si>
    <t xml:space="preserve">15.01.33 Токарь на станках с числовым программным управлением </t>
  </si>
  <si>
    <t>Изготовление изделий на расточных станках по стадиям технологического процесса в соответствии с требованиями охраны труда и экологической безопасности</t>
  </si>
  <si>
    <t>https://academia-moscow.ru/catalogue/4986/450144/</t>
  </si>
  <si>
    <t>Токарь на станках с числовым программным управлением: 11 плакатов  Наглядное пособие</t>
  </si>
  <si>
    <t>https://academia-moscow.ru/catalogue/4986/709024/</t>
  </si>
  <si>
    <t>Липатова А. Б.</t>
  </si>
  <si>
    <t>Сборка, регулировка и испытание сборочных единиц, узлов и механизмов машин, оборудования, агрегатов механической, гидравлической, пневматической частей  изделий машиностроения</t>
  </si>
  <si>
    <t>https://academia-moscow.ru/catalogue/4986/785580/</t>
  </si>
  <si>
    <t>Секирников В.Е.</t>
  </si>
  <si>
    <t>Монтаж промышленного оборудования и пусконаладочные работы</t>
  </si>
  <si>
    <t>https://academia-moscow.ru/catalogue/4986/801768/</t>
  </si>
  <si>
    <t>Техническое обслуживание и ремонт промышленного оборудования</t>
  </si>
  <si>
    <t>https://academia-moscow.ru/catalogue/4986/817688/</t>
  </si>
  <si>
    <t>Феофанов А.Н. и д.р.</t>
  </si>
  <si>
    <t>Организация ремонтных, монтажных и наладочных работ по промышленному оборудованию: В 2 ч.: Ч. 1</t>
  </si>
  <si>
    <t>https://academia-moscow.ru/catalogue/4986/783419/</t>
  </si>
  <si>
    <t>Организация ремонтных, монтажных и наладочных работ по промышленному оборудованию: В 2 ч.: Ч. 2</t>
  </si>
  <si>
    <t>https://academia-moscow.ru/catalogue/4986/783430/</t>
  </si>
  <si>
    <t>Исупов М.Ю.</t>
  </si>
  <si>
    <t>Комплект плакатов "Мехатроника и мобильная робототехника": (9 плакатов)</t>
  </si>
  <si>
    <t>https://academia-moscow.ru/catalogue/4986/889476/</t>
  </si>
  <si>
    <t>Манько О.М.</t>
  </si>
  <si>
    <t>Андреев С.М.</t>
  </si>
  <si>
    <t xml:space="preserve">
Разработка и компьютерное моделирование элементов систем автоматизации с учетом специфики технологических процессов 
</t>
  </si>
  <si>
    <t>https://academia-moscow.ru/catalogue/4986/782799/</t>
  </si>
  <si>
    <t>Схиртладзе А.Г.</t>
  </si>
  <si>
    <t xml:space="preserve">
Организация монтажа, наладки и технического обслуживания систем и средств автоматизации
</t>
  </si>
  <si>
    <t>https://academia-moscow.ru/catalogue/4986/417165/</t>
  </si>
  <si>
    <t xml:space="preserve">
Осуществление текущего мониторинга состояния систем автоматизации 
</t>
  </si>
  <si>
    <t>https://academia-moscow.ru/catalogue/4986/416212/</t>
  </si>
  <si>
    <t xml:space="preserve">
Осуществление сборки и апробации моделей элементов систем автоматизации с учетом специфики технологических процессов
</t>
  </si>
  <si>
    <t>https://academia-moscow.ru/catalogue/4986/417168/</t>
  </si>
  <si>
    <t>Токарева Г.Н.</t>
  </si>
  <si>
    <t>Комплект плакатов "Монтаж, техническое обслуживание и ремонт промышленного оборудования": (10 плакатов)</t>
  </si>
  <si>
    <t>https://academia-moscow.ru/catalogue/4986/889478/</t>
  </si>
  <si>
    <t>Программирование ЧПУ для автоматизированного оборудования</t>
  </si>
  <si>
    <t>https://academia-moscow.ru/catalogue/4986/815476/</t>
  </si>
  <si>
    <t>Адаскин А.М.</t>
  </si>
  <si>
    <t>Современный режущий инструмент</t>
  </si>
  <si>
    <t>https://academia-moscow.ru/catalogue/4986/883483/</t>
  </si>
  <si>
    <t>Гришина Т. Г.</t>
  </si>
  <si>
    <t>Технологический процесс и технологическая документация по сборке узлов и изделий с применением систем автоматизированного проектирования</t>
  </si>
  <si>
    <t>https://academia-moscow.ru/catalogue/4986/716268/</t>
  </si>
  <si>
    <t>Гришина Т.Г., Феофанов А.Н.</t>
  </si>
  <si>
    <t>Технологический процесс и технологическая документация по обработке заготовок с применением систем автоматизированного проектирования</t>
  </si>
  <si>
    <t>https://academia-moscow.ru/catalogue/4986/716296/</t>
  </si>
  <si>
    <t>Технология машиностроения: 15 плакатов  Наглядное пособие</t>
  </si>
  <si>
    <t>https://academia-moscow.ru/catalogue/4986/709011/</t>
  </si>
  <si>
    <t>Контроль соответствия качества деталей требованиям технической документации</t>
  </si>
  <si>
    <t>https://academia-moscow.ru/catalogue/4986/753231/</t>
  </si>
  <si>
    <t>Организация деятельности подчиненного персонала</t>
  </si>
  <si>
    <t>https://academia-moscow.ru/catalogue/4986/884318/</t>
  </si>
  <si>
    <t>Организация контроля, наладки и подналадки в процессе работы и техническое обслуживание металлорежущего и аддитивного оборудования, в том числе в автоматизированном производстве</t>
  </si>
  <si>
    <t>https://academia-moscow.ru/catalogue/4986/715066/</t>
  </si>
  <si>
    <t>Реализация технологических  процессов изготовления деталей</t>
  </si>
  <si>
    <t>https://academia-moscow.ru/catalogue/4986/754650/</t>
  </si>
  <si>
    <t>Хайбуллов К. А.</t>
  </si>
  <si>
    <t>Управляющие программы для автоматизированной сборки узлов и изделий</t>
  </si>
  <si>
    <t>https://academia-moscow.ru/catalogue/4986/798031/</t>
  </si>
  <si>
    <t>Хайбуллов К.А., Резанов Д.Ю., Левчук В.И.</t>
  </si>
  <si>
    <r>
      <t xml:space="preserve">Организация контроля, наладки и подналадки в процессе работы и техническое обслуживание </t>
    </r>
    <r>
      <rPr>
        <b/>
        <sz val="10"/>
        <color theme="1"/>
        <rFont val="Calibri"/>
        <family val="2"/>
        <charset val="204"/>
        <scheme val="minor"/>
      </rPr>
      <t>сборочного оборудования</t>
    </r>
    <r>
      <rPr>
        <sz val="10"/>
        <color theme="1"/>
        <rFont val="Calibri"/>
        <family val="2"/>
        <charset val="204"/>
        <scheme val="minor"/>
      </rPr>
      <t>, в том числе в автоматизированном производстве</t>
    </r>
  </si>
  <si>
    <t>https://academia-moscow.ru/catalogue/4986/798027/</t>
  </si>
  <si>
    <t xml:space="preserve">Управляющие программы для обработки заготовок на металлорежущем и аддитивном оборудовании </t>
  </si>
  <si>
    <t>https://academia-moscow.ru/catalogue/4986/798346/</t>
  </si>
  <si>
    <t xml:space="preserve">
Основы проектирования технологических процессов
</t>
  </si>
  <si>
    <t>https://academia-moscow.ru/catalogue/4986/830272/</t>
  </si>
  <si>
    <t xml:space="preserve">
Основы расчета и проектирования сварных конструкций
</t>
  </si>
  <si>
    <t>https://academia-moscow.ru/catalogue/4986/830267/</t>
  </si>
  <si>
    <t>Контроль качества сварных соединений: Практикум</t>
  </si>
  <si>
    <t>https://academia-moscow.ru/catalogue/4986/779350/</t>
  </si>
  <si>
    <t>Организация и планирование сварочного производства</t>
  </si>
  <si>
    <t>https://academia-moscow.ru/catalogue/4986/781477/</t>
  </si>
  <si>
    <t>Основное оборудование для производства сварных конструкций</t>
  </si>
  <si>
    <t>Чудиевич Д. А.</t>
  </si>
  <si>
    <t>Эксплуатация технологического оборудования</t>
  </si>
  <si>
    <t>https://academia-moscow.ru/catalogue/4986/416603/</t>
  </si>
  <si>
    <t xml:space="preserve">19.02.11 Технология продуктов питания из растительного сырья </t>
  </si>
  <si>
    <t>Сидельникова Н. А.</t>
  </si>
  <si>
    <t>Производство и первичная обработка продукции растениеводства</t>
  </si>
  <si>
    <t>https://academia-moscow.ru/catalogue/4986/782704/</t>
  </si>
  <si>
    <t xml:space="preserve">19.02.12 Технология продуктов питания животного происхождения </t>
  </si>
  <si>
    <t>Быстрова И. Ю.</t>
  </si>
  <si>
    <t>Производство и первичная обработка продукции животноводства</t>
  </si>
  <si>
    <t>https://academia-moscow.ru/catalogue/4986/779325/</t>
  </si>
  <si>
    <t>22.02.06 Сварочное производство</t>
  </si>
  <si>
    <t>Полосин М.Д.</t>
  </si>
  <si>
    <t>Осуществление технического обслуживания и ремонта дорожных и строительных машин</t>
  </si>
  <si>
    <t>https://academia-moscow.ru/catalogue/4986/688987/</t>
  </si>
  <si>
    <t xml:space="preserve">23.01.08 Слесарь по ремонту строительных машин </t>
  </si>
  <si>
    <t>Конструкция, эксплуатация и техническое обслуживание строительных машин</t>
  </si>
  <si>
    <t>https://academia-moscow.ru/catalogue/4986/782250/</t>
  </si>
  <si>
    <t>Синельников Р.А.</t>
  </si>
  <si>
    <t>Комплект плакатов "Слесарь по ремонту строительных машин": (15 плакатов)</t>
  </si>
  <si>
    <t>https://academia-moscow.ru/catalogue/4986/756094/</t>
  </si>
  <si>
    <t>Ашихмин С.А.</t>
  </si>
  <si>
    <t>Техническая диагностика автомобиля</t>
  </si>
  <si>
    <t>https://academia-moscow.ru/catalogue/4986/831777/</t>
  </si>
  <si>
    <t>Техническое обслуживание автомобилей</t>
  </si>
  <si>
    <t>https://academia-moscow.ru/catalogue/4986/761945/</t>
  </si>
  <si>
    <t>Устройство автомобилей</t>
  </si>
  <si>
    <t>https://academia-moscow.ru/catalogue/4986/816732/</t>
  </si>
  <si>
    <t>Слесарное дело и технические измерения</t>
  </si>
  <si>
    <t>https://academia-moscow.ru/catalogue/4986/792084/</t>
  </si>
  <si>
    <t>Нерсесян В.И.</t>
  </si>
  <si>
    <t xml:space="preserve">Техническое состояние систем, агрегатов, деталей и механизмов автомобилей: В 2 кн. Кн.1 </t>
  </si>
  <si>
    <t>https://academia-moscow.ru/catalogue/4986/759011/</t>
  </si>
  <si>
    <t xml:space="preserve">Техническое состояние систем, агрегатов, деталей и механизмов автомобилей: В 2 кн. Кн.2 </t>
  </si>
  <si>
    <t>https://academia-moscow.ru/catalogue/4986/759024/</t>
  </si>
  <si>
    <t>Теоретическая подготовка водителя автомобиля</t>
  </si>
  <si>
    <t>https://academia-moscow.ru/catalogue/4986/830850/</t>
  </si>
  <si>
    <t>Текущий ремонт грузовых автомобилей</t>
  </si>
  <si>
    <t>https://academia-moscow.ru/catalogue/4986/815453/</t>
  </si>
  <si>
    <t>Степанов А.А.</t>
  </si>
  <si>
    <t>Текущий ремонт легковых автомобилей</t>
  </si>
  <si>
    <t>https://academia-moscow.ru/catalogue/4986/966072/</t>
  </si>
  <si>
    <t>Комплект плакатов "Техническое обслуживание автомобиля": (15 плакатов)</t>
  </si>
  <si>
    <t>https://academia-moscow.ru/catalogue/4986/756103/</t>
  </si>
  <si>
    <t>Комплект плакатов "Устройство автомобиля": (15 плакатов)</t>
  </si>
  <si>
    <t>https://academia-moscow.ru/catalogue/4986/756105/</t>
  </si>
  <si>
    <t>Базанов А.В.</t>
  </si>
  <si>
    <t>Виноградов В.М.</t>
  </si>
  <si>
    <t>Козин Е.С.</t>
  </si>
  <si>
    <t>Пехальский А.П.</t>
  </si>
  <si>
    <t>Слободчиков В.Ю.</t>
  </si>
  <si>
    <t>Организация деятельности коллектива исполнителей на предприятиях автомобиле- и тракторостроения</t>
  </si>
  <si>
    <t>https://academia-moscow.ru/catalogue/4986/413197/</t>
  </si>
  <si>
    <t>Зорин В.А.</t>
  </si>
  <si>
    <t>Ремонт подъемно-транспортных, строительных, дорожных машин и оборудования</t>
  </si>
  <si>
    <t>https://academia-moscow.ru/catalogue/4986/782713/</t>
  </si>
  <si>
    <t>Диагностическое и технологическое оборудование по техническому обслуживанию и ремонту подъемно-транспортных, строительных, дорожных машин и оборудования</t>
  </si>
  <si>
    <t>https://academia-moscow.ru/catalogue/4986/407866/</t>
  </si>
  <si>
    <t>Организация технического обслуживания и текущего ремонта подъемно-транспортных, строительных, дорожных машин и оборудования</t>
  </si>
  <si>
    <t>https://academia-moscow.ru/catalogue/4986/798019/</t>
  </si>
  <si>
    <t>Устройство подъемно-транспортных, строительных, дорожных машин и оборудования</t>
  </si>
  <si>
    <t>https://academia-moscow.ru/catalogue/4986/725063/</t>
  </si>
  <si>
    <t>Комплект плакатов "Техническая эксплуатация подъемно-транспортных, строительных, дорожных машин и оборудования": (15 плакатов)</t>
  </si>
  <si>
    <t>https://academia-moscow.ru/catalogue/4986/756101/</t>
  </si>
  <si>
    <t>Устройство автомобилей, тракторов и  их составных частей</t>
  </si>
  <si>
    <t>https://academia-moscow.ru/catalogue/4986/631869/</t>
  </si>
  <si>
    <t>Организация процессов модернизации и модификации автотранспортных средств</t>
  </si>
  <si>
    <t>https://academia-moscow.ru/catalogue/4986/783402/</t>
  </si>
  <si>
    <t>Техническое обслуживание и ремонт шасси автомобилей</t>
  </si>
  <si>
    <t>https://academia-moscow.ru/catalogue/4986/761895/</t>
  </si>
  <si>
    <t>Гаврилова С. А.</t>
  </si>
  <si>
    <t>Техническая документация</t>
  </si>
  <si>
    <t>https://academia-moscow.ru/catalogue/4986/761871/</t>
  </si>
  <si>
    <t>Автомобильные эксплуатационные материалы</t>
  </si>
  <si>
    <t>Карагодин В.И.</t>
  </si>
  <si>
    <t>Пегин П. А.</t>
  </si>
  <si>
    <t>Правила безопасности дорожного движения</t>
  </si>
  <si>
    <t>https://academia-moscow.ru/catalogue/4986/817351/</t>
  </si>
  <si>
    <t>Техническое обслуживание и ремонт электрооборудования и электронных систем автомобилей</t>
  </si>
  <si>
    <t>https://academia-moscow.ru/catalogue/4986/761837/</t>
  </si>
  <si>
    <t xml:space="preserve">Организация процессов по техническому обслуживанию и ремонту автотранспортных средств </t>
  </si>
  <si>
    <t>https://academia-moscow.ru/catalogue/4986/758982/</t>
  </si>
  <si>
    <t>Денисов А.С.</t>
  </si>
  <si>
    <t>https://academia-moscow.ru/catalogue/4986/630800/</t>
  </si>
  <si>
    <t>Техническое обслуживание и ремонт автомобильных двигателей</t>
  </si>
  <si>
    <t>https://academia-moscow.ru/catalogue/4986/835901/</t>
  </si>
  <si>
    <t>Технологические процессы технического обслуживания и ремонта автомобилей</t>
  </si>
  <si>
    <t>https://academia-moscow.ru/catalogue/4986/631172/</t>
  </si>
  <si>
    <t>Ремонт кузовов автомобилей</t>
  </si>
  <si>
    <t>https://academia-moscow.ru/catalogue/4986/761605/</t>
  </si>
  <si>
    <t>https://academia-moscow.ru/catalogue/4986/616468/</t>
  </si>
  <si>
    <t>Фомина Е.С.</t>
  </si>
  <si>
    <t>Управление коллективом исполнителей на авторемонтном предприятии</t>
  </si>
  <si>
    <t>https://academia-moscow.ru/catalogue/4986/711784/</t>
  </si>
  <si>
    <t>Косинец И.Б.</t>
  </si>
  <si>
    <t xml:space="preserve">
Выполнение ремонта тканей и швейных изделий,
</t>
  </si>
  <si>
    <t>https://academia-moscow.ru/catalogue/4986/781467/</t>
  </si>
  <si>
    <t xml:space="preserve">Дефекты швейных изделий
</t>
  </si>
  <si>
    <t>Радченко И.А.</t>
  </si>
  <si>
    <t>Изготовление лекал: В 2 ч. Часть 1</t>
  </si>
  <si>
    <t>https://academia-moscow.ru/catalogue/4986/803420/</t>
  </si>
  <si>
    <t>Изготовление лекал: В 2 ч. Часть 2</t>
  </si>
  <si>
    <t>https://academia-moscow.ru/catalogue/4986/803422/</t>
  </si>
  <si>
    <t>Прием заказов на изготовление изделий</t>
  </si>
  <si>
    <t>https://academia-moscow.ru/catalogue/4986/803414/</t>
  </si>
  <si>
    <t>Силаева М.А.</t>
  </si>
  <si>
    <t>Пошив изделий по индивидуальным заказам</t>
  </si>
  <si>
    <t>https://academia-moscow.ru/catalogue/4986/713698/</t>
  </si>
  <si>
    <t xml:space="preserve">29.01.05 Закройщик </t>
  </si>
  <si>
    <t>Арбузова . Г.</t>
  </si>
  <si>
    <t>Раскрой при пошиве и перекрой при ремонте и обновлении изделий</t>
  </si>
  <si>
    <t>https://academia-moscow.ru/catalogue/4986/799894/</t>
  </si>
  <si>
    <t>Косинец И. Б.</t>
  </si>
  <si>
    <t>Проведение примерки изделия на фигуре заказчика</t>
  </si>
  <si>
    <t>https://academia-moscow.ru/catalogue/4986/673268/</t>
  </si>
  <si>
    <t>Комплект плакатов "Закройщик": (7 плакатов)</t>
  </si>
  <si>
    <t>https://academia-moscow.ru/catalogue/4986/889480/</t>
  </si>
  <si>
    <t>Технология одежды : учебник : в 2 ч. Ч. 1</t>
  </si>
  <si>
    <t>https://academia-moscow.ru/catalogue/4986/818802/</t>
  </si>
  <si>
    <t>Технология одежды : учебник : в 2 ч. Ч. 2</t>
  </si>
  <si>
    <t>https://academia-moscow.ru/catalogue/4986/818805/</t>
  </si>
  <si>
    <t>Портной: 7 плакатов  Наглядное пособие</t>
  </si>
  <si>
    <t>https://academia-moscow.ru/catalogue/4986/709091/</t>
  </si>
  <si>
    <t>29.01.08 Оператор швейного оборудования</t>
  </si>
  <si>
    <t>Амирова Э.К.</t>
  </si>
  <si>
    <t>Конструирование швейных изделий</t>
  </si>
  <si>
    <t>https://academia-moscow.ru/catalogue/4986/799777/</t>
  </si>
  <si>
    <t xml:space="preserve">29.02.10 Конструирование, моделирование и технология изготовления изделий легкой промышленности (по видам) </t>
  </si>
  <si>
    <t>Технология швейных изделий: 15 плакатов  Наглядное пособие</t>
  </si>
  <si>
    <t>https://academia-moscow.ru/catalogue/4986/709009/</t>
  </si>
  <si>
    <t>Труевцева М. А.</t>
  </si>
  <si>
    <t>Подготовка и организация технологических процессов на швейном производстве: В 2 ч. Часть 1</t>
  </si>
  <si>
    <t>https://academia-moscow.ru/catalogue/4986/687772/</t>
  </si>
  <si>
    <t>Подготовка и организация технологических процессов на швейном производстве: В 2 ч. Часть 2</t>
  </si>
  <si>
    <t>https://academia-moscow.ru/catalogue/4986/688992/</t>
  </si>
  <si>
    <t>Еремушкин М.А.</t>
  </si>
  <si>
    <t>Основы реабилитации</t>
  </si>
  <si>
    <t>https://academia-moscow.ru/catalogue/4986/816335/</t>
  </si>
  <si>
    <t>Николенко В.Н.</t>
  </si>
  <si>
    <t>Системы организма человека: 10 плакатов  Наглядное пособие</t>
  </si>
  <si>
    <t>https://academia-moscow.ru/catalogue/4986/708981/</t>
  </si>
  <si>
    <t>Шишкин А.Н.</t>
  </si>
  <si>
    <t>Лечение пациентов терапевтического профиля</t>
  </si>
  <si>
    <t>https://academia-moscow.ru/catalogue/4986/797998/</t>
  </si>
  <si>
    <t>Буюклинская О.В.</t>
  </si>
  <si>
    <t>Лекарствоведение. Фармакология. Том 1</t>
  </si>
  <si>
    <t>https://academia-moscow.ru/catalogue/4986/818788/</t>
  </si>
  <si>
    <t>Косова И.В.</t>
  </si>
  <si>
    <t>Экономика и организация фармации</t>
  </si>
  <si>
    <t>https://academia-moscow.ru/catalogue/4986/715166/</t>
  </si>
  <si>
    <t>Кульянова А.Е.</t>
  </si>
  <si>
    <t>Лекарствоведение. Фармакогнозия. Том 2</t>
  </si>
  <si>
    <t>https://academia-moscow.ru/catalogue/4986/818791/</t>
  </si>
  <si>
    <t>Чебышев Н.В.</t>
  </si>
  <si>
    <t>Биология</t>
  </si>
  <si>
    <t>Эксплуатация и техническое обслуживание сельскохозяйственных машин и оборудования</t>
  </si>
  <si>
    <t>https://academia-moscow.ru/catalogue/4986/818811/</t>
  </si>
  <si>
    <t>Стройков Ю.М.</t>
  </si>
  <si>
    <t>Меры борьбы с болезнями и вредителями растений в сооружениях защищенного грунта</t>
  </si>
  <si>
    <t>https://academia-moscow.ru/catalogue/4986/799791/</t>
  </si>
  <si>
    <t>Кирсанов В.В.</t>
  </si>
  <si>
    <t>Техническое обслуживание и ремонт оборудования животноводческих ферм и комплексов</t>
  </si>
  <si>
    <t>https://academia-moscow.ru/catalogue/4986/683880/</t>
  </si>
  <si>
    <t>Комплект плакатов "Сельскохозяйственная техника и оборудование": (15 плакатов)</t>
  </si>
  <si>
    <t>https://academia-moscow.ru/catalogue/4986/756108/</t>
  </si>
  <si>
    <t>Выполнение слесарных работ по ремонту и техническому обслуживанию сельскохозяйственных машин и оборудования</t>
  </si>
  <si>
    <t>https://academia-moscow.ru/catalogue/4986/797797/</t>
  </si>
  <si>
    <t>Самсонов А. П.</t>
  </si>
  <si>
    <t>Хранение, транспортировка, предпродажная подготовка и реализация продукции растениеводства</t>
  </si>
  <si>
    <t>https://academia-moscow.ru/catalogue/4986/797686/</t>
  </si>
  <si>
    <t>Бочкова И.Ю.</t>
  </si>
  <si>
    <t>https://academia-moscow.ru/catalogue/4986/779314/</t>
  </si>
  <si>
    <t>https://academia-moscow.ru/catalogue/4986/803373/</t>
  </si>
  <si>
    <t>Синицына О. Н.</t>
  </si>
  <si>
    <t>Маркетинг ландшафтных услуг</t>
  </si>
  <si>
    <t>https://academia-moscow.ru/catalogue/4986/803474/</t>
  </si>
  <si>
    <t>Теодоронский В.С.</t>
  </si>
  <si>
    <t>Садово-парковое строительство и хозяйство</t>
  </si>
  <si>
    <t>https://academia-moscow.ru/catalogue/4986/803489/</t>
  </si>
  <si>
    <t>Голубев И.Г.</t>
  </si>
  <si>
    <t>Технологические процессы ремонтного производства</t>
  </si>
  <si>
    <t>https://academia-moscow.ru/catalogue/4986/820946/</t>
  </si>
  <si>
    <t xml:space="preserve">Назначение и общее устройство тракторов, автомобилей и сельскохозяйственных машин и механизмов: В 2 ч. Ч.1 </t>
  </si>
  <si>
    <t>https://academia-moscow.ru/catalogue/4986/803387/</t>
  </si>
  <si>
    <t>Назначение и общее устройство тракторов, автомобилей и сельскохозяйственных машин и механизмов: В 2 ч. Ч.2</t>
  </si>
  <si>
    <t>https://academia-moscow.ru/catalogue/4986/803394/</t>
  </si>
  <si>
    <t>Подготовка тракторов и сельскохозяйственных машин и механизмов к работе</t>
  </si>
  <si>
    <t>https://academia-moscow.ru/catalogue/4986/831713/</t>
  </si>
  <si>
    <t>Комплектование машинно-тракторного агрегата для выполнения сельскохозяйственных работ</t>
  </si>
  <si>
    <t>https://academia-moscow.ru/catalogue/4986/783415/</t>
  </si>
  <si>
    <t xml:space="preserve">38.01.02 Продавец, кассир </t>
  </si>
  <si>
    <t>Ильина М.Г.</t>
  </si>
  <si>
    <t>Продавец, контролер-кассир: 10 плакатов  Наглядное пособие</t>
  </si>
  <si>
    <t>https://academia-moscow.ru/catalogue/4986/709007/</t>
  </si>
  <si>
    <t>Ведение бухгалтерского учета источников формирования активов, выполнение работ по инвентаризации активов и финансовых обязательств организации</t>
  </si>
  <si>
    <t>https://academia-moscow.ru/catalogue/4986/815420/</t>
  </si>
  <si>
    <t>Проведение расчетов с бюджетом и внебюджетными фондами</t>
  </si>
  <si>
    <t>https://academia-moscow.ru/catalogue/4986/724918/</t>
  </si>
  <si>
    <t>Мезина Е.А.</t>
  </si>
  <si>
    <t xml:space="preserve">
Составление и использование бухгалтерской (финансовой) отчетности</t>
  </si>
  <si>
    <t>https://academia-moscow.ru/catalogue/4986/710997/</t>
  </si>
  <si>
    <t>Трокаль Т.В.</t>
  </si>
  <si>
    <t>Управление логистическими процессами в закупках, производстве и распределении</t>
  </si>
  <si>
    <t>https://academia-moscow.ru/catalogue/4986/782707/</t>
  </si>
  <si>
    <t>Планирование и организация логистического процесса в организациях (подразделениях) различных сфер деятельности,</t>
  </si>
  <si>
    <t>https://academia-moscow.ru/catalogue/4986/597965/</t>
  </si>
  <si>
    <t>Иванов Г.Г.</t>
  </si>
  <si>
    <t>Организация коммерческой деятельности</t>
  </si>
  <si>
    <t>https://academia-moscow.ru/catalogue/4986/830823/</t>
  </si>
  <si>
    <t xml:space="preserve">Организация торговли </t>
  </si>
  <si>
    <t>https://academia-moscow.ru/catalogue/4986/884707/</t>
  </si>
  <si>
    <t>Карташова Л.В. и д.р.</t>
  </si>
  <si>
    <t xml:space="preserve"> Управление ассортиментом товаров: В 2 ч.Ч. 1 </t>
  </si>
  <si>
    <t>https://academia-moscow.ru/catalogue/4986/712658/</t>
  </si>
  <si>
    <t>Управление ассортиментом товаров: В 2 ч.</t>
  </si>
  <si>
    <t>https://academia-moscow.ru/catalogue/4986/712684/</t>
  </si>
  <si>
    <t>Райкова Е.Ю.</t>
  </si>
  <si>
    <t>Теоретические основы товароведения</t>
  </si>
  <si>
    <t>https://academia-moscow.ru/catalogue/4986/803310/</t>
  </si>
  <si>
    <t>Ведение расчетных операций</t>
  </si>
  <si>
    <t>https://academia-moscow.ru/catalogue/4986/799013/</t>
  </si>
  <si>
    <t>Осуществление кредитных операций</t>
  </si>
  <si>
    <t>https://academia-moscow.ru/catalogue/4986/914887/</t>
  </si>
  <si>
    <t>Кучукова Н.Ю.</t>
  </si>
  <si>
    <t xml:space="preserve">Социальная работа с семьей и детьми
</t>
  </si>
  <si>
    <t>https://academia-moscow.ru/catalogue/4986/781470/</t>
  </si>
  <si>
    <t>Организация социальной работы в Российской Федерации</t>
  </si>
  <si>
    <t>https://academia-moscow.ru/catalogue/4986/616614/</t>
  </si>
  <si>
    <t>Харитонова С.В.</t>
  </si>
  <si>
    <t xml:space="preserve">Трудовое право </t>
  </si>
  <si>
    <t>https://academia-moscow.ru/catalogue/4986/709615/</t>
  </si>
  <si>
    <t xml:space="preserve">40.02.04 Юриспруденция </t>
  </si>
  <si>
    <t>Галаганов В.П.</t>
  </si>
  <si>
    <t>Право социального обеспечения</t>
  </si>
  <si>
    <t>https://academia-moscow.ru/catalogue/4986/710302/</t>
  </si>
  <si>
    <t>Мальцев В.А.</t>
  </si>
  <si>
    <t>Финансовое право</t>
  </si>
  <si>
    <t>https://academia-moscow.ru/catalogue/4986/709508/</t>
  </si>
  <si>
    <t>Андросов В.П.</t>
  </si>
  <si>
    <t>Производственное обучение профессии «Повар»: В 4 ч. Часть 1: Механическая кулинарная обработка продуктов</t>
  </si>
  <si>
    <t>https://academia-moscow.ru/catalogue/4986/712640/</t>
  </si>
  <si>
    <t>Производственное обучение профессии «Повар»: В 4 ч. Часть 2: Супы, соусы, блюда из овощей, круп, макаронных изделий и бобовых</t>
  </si>
  <si>
    <t>https://academia-moscow.ru/catalogue/4986/712644/</t>
  </si>
  <si>
    <t>Производственное обучение профессии «Повар»: В 4 ч. Часть 3: Холодные блюда и закуски, рыбные и мясные горячие блюда</t>
  </si>
  <si>
    <t>https://academia-moscow.ru/catalogue/4986/712646/</t>
  </si>
  <si>
    <t>Производственное обучение профессии «Повар»: В 4 ч. Часть 4: Блюда из яиц и творога, сладкие блюда и горячие напитки, блюда лечебного питания, изделия из дрожжевого теста</t>
  </si>
  <si>
    <t>https://academia-moscow.ru/catalogue/4986/712648/</t>
  </si>
  <si>
    <t>Анфимова Н.А.</t>
  </si>
  <si>
    <t>Кулинария</t>
  </si>
  <si>
    <t>https://academia-moscow.ru/catalogue/4986/799891/</t>
  </si>
  <si>
    <t>Дубровская Н.И.</t>
  </si>
  <si>
    <t>Приготовление супов и соусов</t>
  </si>
  <si>
    <t>https://academia-moscow.ru/catalogue/4986/816329/</t>
  </si>
  <si>
    <t>Приготовление супов и соусов. Практикум</t>
  </si>
  <si>
    <t>https://academia-moscow.ru/catalogue/4986/818795/</t>
  </si>
  <si>
    <t>Ермилова С.В.</t>
  </si>
  <si>
    <t>Иванова И.Н.</t>
  </si>
  <si>
    <t>Рисование и лепка</t>
  </si>
  <si>
    <t>https://academia-moscow.ru/catalogue/4986/817303/</t>
  </si>
  <si>
    <t>Приготовление блюд из рыбы</t>
  </si>
  <si>
    <t>https://academia-moscow.ru/catalogue/4986/816341/</t>
  </si>
  <si>
    <t>Приготовление блюд из рыбы. Практикум</t>
  </si>
  <si>
    <t>https://academia-moscow.ru/catalogue/4986/816763/</t>
  </si>
  <si>
    <t>Пыжова Т.В.</t>
  </si>
  <si>
    <t>Повар, кондитер: 15 плакатов  Наглядное пособие</t>
  </si>
  <si>
    <t>https://academia-moscow.ru/catalogue/4986/709022/</t>
  </si>
  <si>
    <t>Самородова И. П.</t>
  </si>
  <si>
    <t>Приготовление блюд из мяса и домашней птицы</t>
  </si>
  <si>
    <t>https://academia-moscow.ru/catalogue/4986/817584/</t>
  </si>
  <si>
    <t>Приготовление блюд из мяса и домашней птицы. Практикум</t>
  </si>
  <si>
    <t>https://academia-moscow.ru/catalogue/4986/817554/</t>
  </si>
  <si>
    <t>Семичева Г.П.</t>
  </si>
  <si>
    <t>Соколова Е. И.</t>
  </si>
  <si>
    <t>Приготовление блюд из овощей и грибов</t>
  </si>
  <si>
    <t>https://academia-moscow.ru/catalogue/4986/818825/</t>
  </si>
  <si>
    <t>Шитякова Т. Ю.</t>
  </si>
  <si>
    <t>Приготовление блюд и гарниров из круп, бобовых и макаронных изделий, яиц, творога, теста</t>
  </si>
  <si>
    <t>https://academia-moscow.ru/catalogue/4986/830402/</t>
  </si>
  <si>
    <t xml:space="preserve">Приготовление, оформление и подготовка к реализации хлебобулочных, мучных кондитерских изделий  разнообразного ассортимента, </t>
  </si>
  <si>
    <t>https://academia-moscow.ru/catalogue/4986/801852/</t>
  </si>
  <si>
    <t xml:space="preserve">Приготовление, оформление и подготовка к реализации горячих блюд, кулинарных изделий, закусок разнообразного ассортимента, </t>
  </si>
  <si>
    <t>https://academia-moscow.ru/catalogue/4986/829934/</t>
  </si>
  <si>
    <t>Ледовских Н.А., Синицына А.В., Соколова Е.И</t>
  </si>
  <si>
    <t>Приготовление, оформление и подготовка к реализации холодных и горячих сладких блюд, десертов, напитков разнообразного ассортимента,</t>
  </si>
  <si>
    <t>https://academia-moscow.ru/catalogue/4986/779343/</t>
  </si>
  <si>
    <t xml:space="preserve">Приготовление и подготовка к реализации полуфабрикатов для блюд, кулинарных изделий разнообразного ассортимента, </t>
  </si>
  <si>
    <t>https://academia-moscow.ru/catalogue/4986/783435/</t>
  </si>
  <si>
    <t xml:space="preserve">Приготовление,  оформление и подготовка к реализации холодных блюд, кулинарных изделий,  закусок разнообразного ассортимента,
</t>
  </si>
  <si>
    <t>https://academia-moscow.ru/catalogue/4986/803466/</t>
  </si>
  <si>
    <t>Адулова И.В.</t>
  </si>
  <si>
    <t>Технология косметических услуг</t>
  </si>
  <si>
    <t>https://academia-moscow.ru/catalogue/4986/579467/</t>
  </si>
  <si>
    <t>Бурцевский А.В.</t>
  </si>
  <si>
    <t>Выполнение комплекса косметических услуг по уходу за телом</t>
  </si>
  <si>
    <t>https://academia-moscow.ru/catalogue/4986/758151/</t>
  </si>
  <si>
    <t>Васильева Н.И.</t>
  </si>
  <si>
    <t>Технология выполнения постижерных изделий из натуральных и искусственных волос</t>
  </si>
  <si>
    <t>https://academia-moscow.ru/catalogue/4986/711015/</t>
  </si>
  <si>
    <t>Денисова О.А.</t>
  </si>
  <si>
    <t>Технология маникюра и педикюра</t>
  </si>
  <si>
    <t>https://academia-moscow.ru/catalogue/4986/816317/</t>
  </si>
  <si>
    <t>Невская О.В.</t>
  </si>
  <si>
    <t>Коррекция и окрашивание бровей, окрашивание ресниц</t>
  </si>
  <si>
    <t>Остроумова Е.Б.</t>
  </si>
  <si>
    <t>Выполнение салонного и специфического макияжа</t>
  </si>
  <si>
    <t>Выполнение фейс-арта, боди-арта</t>
  </si>
  <si>
    <t>Шаменкова Т.Ю.</t>
  </si>
  <si>
    <t>Современные виды стрижек и причесок</t>
  </si>
  <si>
    <t>https://academia-moscow.ru/catalogue/4986/806769/</t>
  </si>
  <si>
    <t>Технология выполнения окрашивания волос и химической (перманентной) завивки</t>
  </si>
  <si>
    <t>https://academia-moscow.ru/catalogue/4986/803507/</t>
  </si>
  <si>
    <t>Анохина Ж.С.</t>
  </si>
  <si>
    <t>Предоставление услуг предприятия питания</t>
  </si>
  <si>
    <t>Ёхина М.А.</t>
  </si>
  <si>
    <t>Предоставление гостиничных услуг</t>
  </si>
  <si>
    <t>Любавина Н.Л.</t>
  </si>
  <si>
    <t xml:space="preserve">
Технология и организация турагентской деятельности
</t>
  </si>
  <si>
    <t>https://academia-moscow.ru/catalogue/4986/780846/</t>
  </si>
  <si>
    <t xml:space="preserve">Технология и организация туроператоской деятельности
</t>
  </si>
  <si>
    <t>https://academia-moscow.ru/catalogue/4986/779347/</t>
  </si>
  <si>
    <t>Андонова Н.И.</t>
  </si>
  <si>
    <t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обслуживания,</t>
  </si>
  <si>
    <t>https://academia-moscow.ru/catalogue/4986/805524/</t>
  </si>
  <si>
    <t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обслуживания. Лабораторный практикум</t>
  </si>
  <si>
    <t>https://academia-moscow.ru/catalogue/4986/815384/</t>
  </si>
  <si>
    <t>Бурчакова И.Ю.</t>
  </si>
  <si>
    <t xml:space="preserve">
Организация и ведение процессов приготовления, 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обслуживания.  
Лабораторный практикум</t>
  </si>
  <si>
    <t>https://academia-moscow.ru/catalogue/4986/801522/</t>
  </si>
  <si>
    <t xml:space="preserve">Организация и ведение процессов приготовления, 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
</t>
  </si>
  <si>
    <t>https://academia-moscow.ru/catalogue/4986/815999/</t>
  </si>
  <si>
    <t>Организация и ведение процессов приготовления, оформления и подготовки к реализации холодных и горячих десертов, напитков сложного ассортимента с учетом потребностей различных категорий потребителей, видов и форм обслуживания</t>
  </si>
  <si>
    <t>https://academia-moscow.ru/catalogue/4986/829923/</t>
  </si>
  <si>
    <t>Организация и ведение процессов приготовления, оформления и подготовки к реализации холодных блюд, кулинарных изделий, закусок сложного ассортимента с учетом потребностей различных категорий потребителей, видов и форм обслуживания</t>
  </si>
  <si>
    <t>https://academia-moscow.ru/catalogue/4986/817179/</t>
  </si>
  <si>
    <t>Организация и контроль текущей деятельности подчиненного персонала</t>
  </si>
  <si>
    <t>Организация и ведение процессов приготовления и подготовки к реализации полуфабрикатов для блюд, кулинарных изделий сложного ассортимента</t>
  </si>
  <si>
    <t>https://academia-moscow.ru/catalogue/4986/913445/</t>
  </si>
  <si>
    <t>https://academia-moscow.ru/catalogue/4986/817576/</t>
  </si>
  <si>
    <t>Акентьева С. И.</t>
  </si>
  <si>
    <t>Организация туристской индустрии</t>
  </si>
  <si>
    <t>https://academia-moscow.ru/catalogue/4986/767920/</t>
  </si>
  <si>
    <t>Безрукова С.В.</t>
  </si>
  <si>
    <t>Требования к зданиям и инженерным системам гостиничных предприятий</t>
  </si>
  <si>
    <t>https://academia-moscow.ru/catalogue/4986/768239/</t>
  </si>
  <si>
    <t>Грядунов М. В.</t>
  </si>
  <si>
    <t>Продажи гостиничного продукта</t>
  </si>
  <si>
    <t>https://academia-moscow.ru/catalogue/4986/803375/</t>
  </si>
  <si>
    <t>Ёхина М. А.</t>
  </si>
  <si>
    <t>Организация и контроль текущей деятельности  работников службы бронирования и продаж</t>
  </si>
  <si>
    <t>https://academia-moscow.ru/catalogue/4986/769358/</t>
  </si>
  <si>
    <t>Организация и контроль текущей деятельности работников службы приема и размещения</t>
  </si>
  <si>
    <t>https://academia-moscow.ru/catalogue/4986/780841/</t>
  </si>
  <si>
    <t>Организация и контроль текущей деятельности работников службы обслуживания и эксплуатации номерного фонда</t>
  </si>
  <si>
    <t>https://academia-moscow.ru/catalogue/4986/768465/</t>
  </si>
  <si>
    <t>Организация и контроль текущей деятельности сотрудников службы питания</t>
  </si>
  <si>
    <t>https://academia-moscow.ru/catalogue/4986/798322/</t>
  </si>
  <si>
    <t>Основы маркетинга гостиничных услуг</t>
  </si>
  <si>
    <t>https://academia-moscow.ru/catalogue/4986/780979/</t>
  </si>
  <si>
    <t>Беспалова Т.И.</t>
  </si>
  <si>
    <t>Основы художественного проектирования прически. Специальный рисунок</t>
  </si>
  <si>
    <t>https://academia-moscow.ru/catalogue/4986/799898/</t>
  </si>
  <si>
    <t>Давтян О. А.</t>
  </si>
  <si>
    <t>Основы дерматологии</t>
  </si>
  <si>
    <t>https://academia-moscow.ru/catalogue/4986/799797/</t>
  </si>
  <si>
    <t>Королева С. И.</t>
  </si>
  <si>
    <t>Моделирование причесок различного назначения с учетом актуальных тенденций моды</t>
  </si>
  <si>
    <t>https://academia-moscow.ru/catalogue/4986/710047/</t>
  </si>
  <si>
    <t>Оформление причесок</t>
  </si>
  <si>
    <t>https://academia-moscow.ru/catalogue/4986/829939/</t>
  </si>
  <si>
    <t>Кузнецова А. В.</t>
  </si>
  <si>
    <t>Парикмахерское искусство. Материаловедение</t>
  </si>
  <si>
    <t>https://academia-moscow.ru/catalogue/4986/796956/</t>
  </si>
  <si>
    <t>Плотникова И.Ю.</t>
  </si>
  <si>
    <t xml:space="preserve"> Комплект плакатов "Парикмахерское искусство": (10 плакатов)</t>
  </si>
  <si>
    <t>https://academia-moscow.ru/catalogue/4986/889482/</t>
  </si>
  <si>
    <t>Стандартизация и подтверждение соответствия</t>
  </si>
  <si>
    <t>https://academia-moscow.ru/catalogue/4986/817413/</t>
  </si>
  <si>
    <t>Редькина А. В.</t>
  </si>
  <si>
    <t>https://academia-moscow.ru/catalogue/4986/803429/</t>
  </si>
  <si>
    <t>Садохин А.П.</t>
  </si>
  <si>
    <t>Эстетика</t>
  </si>
  <si>
    <t>https://academia-moscow.ru/catalogue/4986/799773/</t>
  </si>
  <si>
    <t>Основы маркетинга сферы услуг</t>
  </si>
  <si>
    <t>https://academia-moscow.ru/catalogue/4986/803483/</t>
  </si>
  <si>
    <t>Черниченко Т. А.</t>
  </si>
  <si>
    <t>Стилистика и создание имиджа</t>
  </si>
  <si>
    <t>https://academia-moscow.ru/catalogue/4986/710528/</t>
  </si>
  <si>
    <t>Шаменкова Т. Ю.</t>
  </si>
  <si>
    <t>Организация и выполнение технологических процессов парикмахерских услуг : учебник : в 2 ч. Ч. 1</t>
  </si>
  <si>
    <t>https://academia-moscow.ru/catalogue/4986/830391/</t>
  </si>
  <si>
    <t>Организация и выполнение технологических процессов парикмахерских услуг : учебник : в 2 ч. Ч. 2</t>
  </si>
  <si>
    <t>https://academia-moscow.ru/catalogue/4986/830396/</t>
  </si>
  <si>
    <t>Белошистая А.В.</t>
  </si>
  <si>
    <t>Теория и методика математического развития детей дошкольного возраста</t>
  </si>
  <si>
    <t>https://academia-moscow.ru/catalogue/4986/710381/</t>
  </si>
  <si>
    <t>Воробьева Н.А. и д.р.</t>
  </si>
  <si>
    <t>Теоретические и методические основы организации игровой деятельности детей раннего и дошкольного возраста</t>
  </si>
  <si>
    <t>https://academia-moscow.ru/catalogue/4986/598483/</t>
  </si>
  <si>
    <t>Голубев В.В., Макарова Л.В.</t>
  </si>
  <si>
    <t>Медико-биологические и социальные основы здоровья детей дошкольного возраста</t>
  </si>
  <si>
    <t>https://academia-moscow.ru/catalogue/4986/816749/</t>
  </si>
  <si>
    <t>Гончарова О.В., Богачинская Ю.С.</t>
  </si>
  <si>
    <t xml:space="preserve">Теория и методика музыкального воспитания </t>
  </si>
  <si>
    <t>https://academia-moscow.ru/catalogue/4986/710304/</t>
  </si>
  <si>
    <t>Лочман Т.Б.</t>
  </si>
  <si>
    <t>Теория и методика  развития речи у детей</t>
  </si>
  <si>
    <t>https://academia-moscow.ru/catalogue/4986/778714/</t>
  </si>
  <si>
    <t>Мириманова М.С.</t>
  </si>
  <si>
    <t>Психолого-педагогические основы организации общения детей дошкольного возраста</t>
  </si>
  <si>
    <t>https://academia-moscow.ru/catalogue/4986/710379/</t>
  </si>
  <si>
    <t>Николаева С.Н.</t>
  </si>
  <si>
    <t>Теория и методика экологического образования дошкольников</t>
  </si>
  <si>
    <t>https://academia-moscow.ru/catalogue/4986/710384/</t>
  </si>
  <si>
    <t>Погодина С.В.</t>
  </si>
  <si>
    <t xml:space="preserve">Практикум по художественной обработке материалов и изобразительному искусству </t>
  </si>
  <si>
    <t>https://academia-moscow.ru/catalogue/4986/799883/</t>
  </si>
  <si>
    <t>Теоретические и методические основы организации продуктивных видов деятельности детей дошкольного возраста</t>
  </si>
  <si>
    <t>https://academia-moscow.ru/catalogue/4986/817445/</t>
  </si>
  <si>
    <t xml:space="preserve">Филиппова С.О. (под ред.) </t>
  </si>
  <si>
    <t xml:space="preserve">Теоретические и методические основы физического воспитания и развития детей раннего и дошкольного возраста </t>
  </si>
  <si>
    <t>https://academia-moscow.ru/catalogue/4986/709611/</t>
  </si>
  <si>
    <t>Теоретические и методические основы физического воспитания и развития детей раннего и дошкольного возраста. Практикум</t>
  </si>
  <si>
    <t>https://academia-moscow.ru/catalogue/4986/799077/</t>
  </si>
  <si>
    <t>Шашенкова Е.А.</t>
  </si>
  <si>
    <t xml:space="preserve">Взаимодействие с родителями (лицами, их заменяющими) и сотрудниками образовательной организации </t>
  </si>
  <si>
    <t>https://academia-moscow.ru/catalogue/4986/710075/</t>
  </si>
  <si>
    <t>Воробьева Н.А.</t>
  </si>
  <si>
    <t>Галямова Э.М.</t>
  </si>
  <si>
    <t>Шашенкова Е. А.</t>
  </si>
  <si>
    <t>Методическое  обеспечение образовательного процесса в дошкольных организациях</t>
  </si>
  <si>
    <t>https://academia-moscow.ru/catalogue/4986/798371/</t>
  </si>
  <si>
    <t>Теоретические основы организации обучения в разных возрастных группах</t>
  </si>
  <si>
    <t>https://academia-moscow.ru/catalogue/4986/817868/</t>
  </si>
  <si>
    <t xml:space="preserve"> Торочкова Т.Ю.</t>
  </si>
  <si>
    <t>Теория и методика физического воспитания детей младшего школьного возраста  с практикумом</t>
  </si>
  <si>
    <t>https://academia-moscow.ru/catalogue/4986/709619/</t>
  </si>
  <si>
    <t xml:space="preserve"> Русский язык с методикой преподавания. Ч. 1</t>
  </si>
  <si>
    <t xml:space="preserve"> Русский язык с методикой преподавания. Ч. 2</t>
  </si>
  <si>
    <t>Методика обучения продуктивным видам деятельности с практикумом</t>
  </si>
  <si>
    <t>https://academia-moscow.ru/catalogue/4986/682046/</t>
  </si>
  <si>
    <t>Сергеева В.П.</t>
  </si>
  <si>
    <t>Классное руководство</t>
  </si>
  <si>
    <t>https://academia-moscow.ru/catalogue/4986/803458/</t>
  </si>
  <si>
    <t>Теория и методика воспитания детей младшего школьного возраста</t>
  </si>
  <si>
    <t>https://academia-moscow.ru/catalogue/4986/831677/</t>
  </si>
  <si>
    <t>Стойлова Л.П</t>
  </si>
  <si>
    <t>Теоретические основы начального курса математики</t>
  </si>
  <si>
    <t>https://academia-moscow.ru/catalogue/4986/801604/</t>
  </si>
  <si>
    <t>Теоретические основы организации обучения в начальных классах</t>
  </si>
  <si>
    <t>https://academia-moscow.ru/catalogue/4986/598496/</t>
  </si>
  <si>
    <t>Антонова Е.С.</t>
  </si>
  <si>
    <t>Методика преподавания русского языка (начальные классы)</t>
  </si>
  <si>
    <t>https://academia-moscow.ru/catalogue/4986/791312/</t>
  </si>
  <si>
    <t>Методическое обеспечение образовательного процесса в начальной школе</t>
  </si>
  <si>
    <t>https://academia-moscow.ru/catalogue/4986/598514/</t>
  </si>
  <si>
    <t>Воробьева Н.А., Обоева С.В.</t>
  </si>
  <si>
    <t>Теоретические основы дошкольного образования</t>
  </si>
  <si>
    <t>https://academia-moscow.ru/catalogue/4986/768152/</t>
  </si>
  <si>
    <t>Организация физкультурно-спортивной работы</t>
  </si>
  <si>
    <t>https://academia-moscow.ru/catalogue/4986/598474/</t>
  </si>
  <si>
    <t>Дерябина Л. В.</t>
  </si>
  <si>
    <t>Подготовка дизайн-макета к печати (публикации)</t>
  </si>
  <si>
    <t>https://academia-moscow.ru/catalogue/4986/830247/</t>
  </si>
  <si>
    <t>Фирменный стиль и корпоративный дизайн</t>
  </si>
  <si>
    <t>https://academia-moscow.ru/catalogue/4986/800400/</t>
  </si>
  <si>
    <t>Рассадина С. П.</t>
  </si>
  <si>
    <t>Информационный дизайн и медиа</t>
  </si>
  <si>
    <t>https://academia-moscow.ru/catalogue/4986/798814/</t>
  </si>
  <si>
    <t>Струмпэ А. Ю.</t>
  </si>
  <si>
    <t>Многостраничный дизайн</t>
  </si>
  <si>
    <t>https://academia-moscow.ru/catalogue/4986/799970/</t>
  </si>
  <si>
    <t>Усатая Т. В.</t>
  </si>
  <si>
    <t>Дизайн упаковки</t>
  </si>
  <si>
    <t>https://academia-moscow.ru/catalogue/4986/798336/</t>
  </si>
  <si>
    <t>Дизайн-проектирование</t>
  </si>
  <si>
    <t>https://academia-moscow.ru/catalogue/4986/714835/</t>
  </si>
  <si>
    <t>Ёлочкин М.Е.</t>
  </si>
  <si>
    <t>Дизайн-проектирование. Композиция, макетирование, современные концепции в искусстве</t>
  </si>
  <si>
    <t>https://academia-moscow.ru/catalogue/4986/806332/</t>
  </si>
  <si>
    <t>Основы проектной и компьютерной графики</t>
  </si>
  <si>
    <t>https://academia-moscow.ru/catalogue/4986/710306/</t>
  </si>
  <si>
    <t>Боброва Ю.С. (РВИО)</t>
  </si>
  <si>
    <r>
      <rPr>
        <b/>
        <sz val="11"/>
        <color theme="1"/>
        <rFont val="Calibri"/>
        <family val="2"/>
        <charset val="204"/>
        <scheme val="minor"/>
      </rPr>
      <t>УМК История:</t>
    </r>
    <r>
      <rPr>
        <sz val="11"/>
        <color theme="1"/>
        <rFont val="Calibri"/>
        <family val="2"/>
        <charset val="204"/>
        <scheme val="minor"/>
      </rPr>
      <t xml:space="preserve"> История. Электронная рабочая тетрадь / Боброва Ю.С. (РВИО)</t>
    </r>
  </si>
  <si>
    <t>Электронная форма учебника</t>
  </si>
  <si>
    <t>Электронная форма учебного пособия</t>
  </si>
  <si>
    <t>Математика. Сборник задач профильной направленности</t>
  </si>
  <si>
    <t>Информатика. Электронное наглядное пособие (30 плакатов)</t>
  </si>
  <si>
    <r>
      <rPr>
        <b/>
        <sz val="11"/>
        <color theme="1"/>
        <rFont val="Calibri"/>
        <family val="2"/>
        <charset val="204"/>
        <scheme val="minor"/>
      </rPr>
      <t>УМК Информатика:</t>
    </r>
    <r>
      <rPr>
        <sz val="11"/>
        <color theme="1"/>
        <rFont val="Calibri"/>
        <family val="2"/>
        <charset val="204"/>
        <scheme val="minor"/>
      </rPr>
      <t xml:space="preserve"> Информатика. Электронная рабочая тетрадь / Цветкова М.С.</t>
    </r>
  </si>
  <si>
    <r>
      <rPr>
        <b/>
        <sz val="11"/>
        <color theme="1"/>
        <rFont val="Calibri"/>
        <family val="2"/>
        <charset val="204"/>
        <scheme val="minor"/>
      </rPr>
      <t>УМК Информатика:</t>
    </r>
    <r>
      <rPr>
        <sz val="11"/>
        <color theme="1"/>
        <rFont val="Calibri"/>
        <family val="2"/>
        <charset val="204"/>
        <scheme val="minor"/>
      </rPr>
      <t xml:space="preserve">  Информатика. Электронное наглядное пособие (30 плакатов) / Цветкова М.С.</t>
    </r>
  </si>
  <si>
    <r>
      <rPr>
        <b/>
        <sz val="11"/>
        <color theme="1"/>
        <rFont val="Calibri"/>
        <family val="2"/>
        <charset val="204"/>
        <scheme val="minor"/>
      </rPr>
      <t xml:space="preserve">УМК Математика: </t>
    </r>
    <r>
      <rPr>
        <sz val="11"/>
        <color theme="1"/>
        <rFont val="Calibri"/>
        <family val="2"/>
        <charset val="204"/>
        <scheme val="minor"/>
      </rPr>
      <t>Математика. Сборник задач профильной направленности / Башмаков М.И.</t>
    </r>
  </si>
  <si>
    <t>Естествознание. Биология</t>
  </si>
  <si>
    <t>Естествознание. Биология. Практикум</t>
  </si>
  <si>
    <t>Биология для профессий и специальностей технического и естественно-научного профилей</t>
  </si>
  <si>
    <t>Литература. Социально-экономический, гуманитарный профили. Практикум</t>
  </si>
  <si>
    <r>
      <rPr>
        <b/>
        <sz val="11"/>
        <color theme="1"/>
        <rFont val="Calibri"/>
        <family val="2"/>
        <charset val="204"/>
        <scheme val="minor"/>
      </rPr>
      <t>УМК Основы безопасности и защиты Родины:</t>
    </r>
    <r>
      <rPr>
        <sz val="11"/>
        <color theme="1"/>
        <rFont val="Calibri"/>
        <family val="2"/>
        <charset val="204"/>
        <scheme val="minor"/>
      </rPr>
      <t xml:space="preserve"> Основы безопасности и защиты Родины. Практикум / Косолапова Н.В.</t>
    </r>
  </si>
  <si>
    <t>Физика для профессий и специальностей технического и естественно-научного профилей</t>
  </si>
  <si>
    <t>Физика для профессий и специальностей технического и естественно-научного профилей. Сборник задач</t>
  </si>
  <si>
    <t>Физика для профессий и специальностей технического и естественно-научного профилей. Решения задач</t>
  </si>
  <si>
    <t>Трофимова Т.И., Фирсов А.В.</t>
  </si>
  <si>
    <t>Фирсов А.В., Трофимова Т.И.</t>
  </si>
  <si>
    <t>Аннотация</t>
  </si>
  <si>
    <t>Бишаева А.А.</t>
  </si>
  <si>
    <t>3.1.1.1.1.</t>
  </si>
  <si>
    <t>3.1.1.1.2.</t>
  </si>
  <si>
    <t>2.3.4.1.2</t>
  </si>
  <si>
    <t>Астрономия для 10-11 классов. Электронный учебный курс</t>
  </si>
  <si>
    <t>2.3.3.2.1</t>
  </si>
  <si>
    <t>Титов Е.В.</t>
  </si>
  <si>
    <t>2.3.4.3.1</t>
  </si>
  <si>
    <t>2.3.4.3.2</t>
  </si>
  <si>
    <t>Певцова Е.А.</t>
  </si>
  <si>
    <t>Экономика. Базовый уровень</t>
  </si>
  <si>
    <t>Финансовая грамотность. Практикум</t>
  </si>
  <si>
    <t>ЭУМК: Финансовая грамотность</t>
  </si>
  <si>
    <t>Финансовая грамотность</t>
  </si>
  <si>
    <t>Право. Базовый уровень. В 2 частях. Часть 1</t>
  </si>
  <si>
    <t>Право. Базовый уровень. В 2 частях. Часть 2</t>
  </si>
  <si>
    <t>Электронный образовательный ресурс</t>
  </si>
  <si>
    <t>Информационные технологии в профессиональной деятельности для 10-11 классов. Электронный учебный курс</t>
  </si>
  <si>
    <t>Экологические основы природопользования для 10-11 классов. Электронный учебный курс</t>
  </si>
  <si>
    <t>Экология для 10-11 классов. Электронный учебный курс</t>
  </si>
  <si>
    <t>История (для всех специальностей СПО)</t>
  </si>
  <si>
    <t>Английский язык для специалистов в сфере информационных технологий. English for Information Technology Professionals</t>
  </si>
  <si>
    <t>Физика. Технологический профиль. Контрольные материалы</t>
  </si>
  <si>
    <t>Комплект плакатов "Обучение отдельным видам спорта": (10 плакатов) / Торочкова Т.Ю.</t>
  </si>
  <si>
    <t>Комплект плакатов "Преподавание физической культуры. Организация физкультурно-спортивной работы": (10 плакатов) / Торочкова Т.Ю.</t>
  </si>
  <si>
    <r>
      <rPr>
        <b/>
        <sz val="11"/>
        <color theme="1"/>
        <rFont val="Calibri"/>
        <family val="2"/>
        <charset val="204"/>
        <scheme val="minor"/>
      </rPr>
      <t>УМК Информатика:</t>
    </r>
    <r>
      <rPr>
        <sz val="11"/>
        <color theme="1"/>
        <rFont val="Calibri"/>
        <family val="2"/>
        <charset val="204"/>
        <scheme val="minor"/>
      </rPr>
      <t xml:space="preserve"> Информационные технологии в профессиональной деятельности для 10-11 классов. Электронный учебный курс / Курилова А.В.</t>
    </r>
  </si>
  <si>
    <r>
      <rPr>
        <b/>
        <sz val="11"/>
        <color theme="1"/>
        <rFont val="Calibri"/>
        <family val="2"/>
        <charset val="204"/>
        <scheme val="minor"/>
      </rPr>
      <t xml:space="preserve">УМК Биология: </t>
    </r>
    <r>
      <rPr>
        <sz val="11"/>
        <color theme="1"/>
        <rFont val="Calibri"/>
        <family val="2"/>
        <charset val="204"/>
        <scheme val="minor"/>
      </rPr>
      <t>Экологические основы природопользования для 10-11 классов. Электронный учебный курс / Манько О.М.</t>
    </r>
  </si>
  <si>
    <r>
      <rPr>
        <b/>
        <sz val="11"/>
        <color theme="1"/>
        <rFont val="Calibri"/>
        <family val="2"/>
        <charset val="204"/>
        <scheme val="minor"/>
      </rPr>
      <t>УМК Биология:</t>
    </r>
    <r>
      <rPr>
        <sz val="11"/>
        <color theme="1"/>
        <rFont val="Calibri"/>
        <family val="2"/>
        <charset val="204"/>
        <scheme val="minor"/>
      </rPr>
      <t xml:space="preserve"> Экология для 10-11 классов. Электронный учебный курс / Титов Е.В.</t>
    </r>
  </si>
  <si>
    <r>
      <rPr>
        <b/>
        <sz val="11"/>
        <color theme="1"/>
        <rFont val="Calibri"/>
        <family val="2"/>
        <charset val="204"/>
        <scheme val="minor"/>
      </rPr>
      <t>УМК Биология:</t>
    </r>
    <r>
      <rPr>
        <sz val="11"/>
        <color theme="1"/>
        <rFont val="Calibri"/>
        <family val="2"/>
        <charset val="204"/>
        <scheme val="minor"/>
      </rPr>
      <t xml:space="preserve"> Биология для профессий и специальностей технического и естественно-научного профилей / Константинов В.М.</t>
    </r>
  </si>
  <si>
    <r>
      <rPr>
        <b/>
        <sz val="11"/>
        <color theme="1"/>
        <rFont val="Calibri"/>
        <family val="2"/>
        <charset val="204"/>
        <scheme val="minor"/>
      </rPr>
      <t>УМК Биология:</t>
    </r>
    <r>
      <rPr>
        <sz val="11"/>
        <color theme="1"/>
        <rFont val="Calibri"/>
        <family val="2"/>
        <charset val="204"/>
        <scheme val="minor"/>
      </rPr>
      <t xml:space="preserve"> Естествознание. Биология / Паршутина Л.А.</t>
    </r>
  </si>
  <si>
    <r>
      <rPr>
        <b/>
        <sz val="11"/>
        <color theme="1"/>
        <rFont val="Calibri"/>
        <family val="2"/>
        <charset val="204"/>
        <scheme val="minor"/>
      </rPr>
      <t>УМК Биология:</t>
    </r>
    <r>
      <rPr>
        <sz val="11"/>
        <color theme="1"/>
        <rFont val="Calibri"/>
        <family val="2"/>
        <charset val="204"/>
        <scheme val="minor"/>
      </rPr>
      <t xml:space="preserve"> Естествознание. Биология. Практикум / Паршутина Л.А.</t>
    </r>
  </si>
  <si>
    <r>
      <rPr>
        <b/>
        <sz val="11"/>
        <color theme="1"/>
        <rFont val="Calibri"/>
        <family val="2"/>
        <charset val="204"/>
        <scheme val="minor"/>
      </rPr>
      <t xml:space="preserve">УМК Обществознание: </t>
    </r>
    <r>
      <rPr>
        <sz val="11"/>
        <color theme="1"/>
        <rFont val="Calibri"/>
        <family val="2"/>
        <charset val="204"/>
        <scheme val="minor"/>
      </rPr>
      <t>Обществознание. Практикум / Важенин А.Г.</t>
    </r>
  </si>
  <si>
    <r>
      <rPr>
        <b/>
        <sz val="11"/>
        <color theme="1"/>
        <rFont val="Calibri"/>
        <family val="2"/>
        <charset val="204"/>
        <scheme val="minor"/>
      </rPr>
      <t>УМК Обществознание:</t>
    </r>
    <r>
      <rPr>
        <sz val="11"/>
        <color theme="1"/>
        <rFont val="Calibri"/>
        <family val="2"/>
        <charset val="204"/>
        <scheme val="minor"/>
      </rPr>
      <t xml:space="preserve"> Право. Базовый уровень. В 2 частях. Часть 1 / Певцова Е.А.</t>
    </r>
  </si>
  <si>
    <r>
      <rPr>
        <b/>
        <sz val="11"/>
        <color theme="1"/>
        <rFont val="Calibri"/>
        <family val="2"/>
        <charset val="204"/>
        <scheme val="minor"/>
      </rPr>
      <t>УМК Обществознание:</t>
    </r>
    <r>
      <rPr>
        <sz val="11"/>
        <color theme="1"/>
        <rFont val="Calibri"/>
        <family val="2"/>
        <charset val="204"/>
        <scheme val="minor"/>
      </rPr>
      <t xml:space="preserve"> Право. Базовый уровень. В 2 частях. Часть 2 / Певцова Е.А.</t>
    </r>
  </si>
  <si>
    <r>
      <rPr>
        <b/>
        <sz val="11"/>
        <color theme="1"/>
        <rFont val="Calibri"/>
        <family val="2"/>
        <charset val="204"/>
        <scheme val="minor"/>
      </rPr>
      <t>УМК Обществознание:</t>
    </r>
    <r>
      <rPr>
        <sz val="11"/>
        <color theme="1"/>
        <rFont val="Calibri"/>
        <family val="2"/>
        <charset val="204"/>
        <scheme val="minor"/>
      </rPr>
      <t xml:space="preserve"> Экономика. Базовый уровень / Гомола А.И.</t>
    </r>
  </si>
  <si>
    <r>
      <rPr>
        <b/>
        <sz val="11"/>
        <color theme="1"/>
        <rFont val="Calibri"/>
        <family val="2"/>
        <charset val="204"/>
        <scheme val="minor"/>
      </rPr>
      <t xml:space="preserve">УМК Обществознание: </t>
    </r>
    <r>
      <rPr>
        <sz val="11"/>
        <color theme="1"/>
        <rFont val="Calibri"/>
        <family val="2"/>
        <charset val="204"/>
        <scheme val="minor"/>
      </rPr>
      <t>Экономика. Базовый уровень / Гомола А.И.</t>
    </r>
  </si>
  <si>
    <r>
      <rPr>
        <b/>
        <sz val="11"/>
        <color theme="1"/>
        <rFont val="Calibri"/>
        <family val="2"/>
        <charset val="204"/>
        <scheme val="minor"/>
      </rPr>
      <t>УМК Обществознание:</t>
    </r>
    <r>
      <rPr>
        <sz val="11"/>
        <color theme="1"/>
        <rFont val="Calibri"/>
        <family val="2"/>
        <charset val="204"/>
        <scheme val="minor"/>
      </rPr>
      <t xml:space="preserve"> Комплект наглядных пособий "Обществознание" (10 плакатов) / Важенин А.Г.</t>
    </r>
  </si>
  <si>
    <r>
      <rPr>
        <b/>
        <sz val="11"/>
        <color theme="1"/>
        <rFont val="Calibri"/>
        <family val="2"/>
        <charset val="204"/>
        <scheme val="minor"/>
      </rPr>
      <t>УМК Литература:</t>
    </r>
    <r>
      <rPr>
        <sz val="11"/>
        <color theme="1"/>
        <rFont val="Calibri"/>
        <family val="2"/>
        <charset val="204"/>
        <scheme val="minor"/>
      </rPr>
      <t xml:space="preserve"> Литература. Социально-экономический, гуманитарный профили. Практикум / Белокурова С.П.</t>
    </r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</si>
  <si>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Физика для профессий и специальностей технического и естественно-научного профилей / Фирсов А.В., Трофимова Т.И.</t>
    </r>
  </si>
  <si>
    <r>
      <rPr>
        <b/>
        <sz val="11"/>
        <color theme="1"/>
        <rFont val="Calibri"/>
        <family val="2"/>
        <charset val="204"/>
        <scheme val="minor"/>
      </rPr>
      <t>УМК Физика:</t>
    </r>
    <r>
      <rPr>
        <sz val="11"/>
        <color theme="1"/>
        <rFont val="Calibri"/>
        <family val="2"/>
        <charset val="204"/>
        <scheme val="minor"/>
      </rPr>
      <t xml:space="preserve"> Физика для профессий и специальностей технического и естественно-научного профилей. Решения задач / Трофимова Т.И., Фирсов А.В.</t>
    </r>
  </si>
  <si>
    <r>
      <rPr>
        <b/>
        <sz val="11"/>
        <color theme="1"/>
        <rFont val="Calibri"/>
        <family val="2"/>
        <charset val="204"/>
        <scheme val="minor"/>
      </rPr>
      <t>УМК Физика:</t>
    </r>
    <r>
      <rPr>
        <sz val="11"/>
        <color theme="1"/>
        <rFont val="Calibri"/>
        <family val="2"/>
        <charset val="204"/>
        <scheme val="minor"/>
      </rPr>
      <t xml:space="preserve"> Физика для профессий и специальностей технического и естественно-научного профилей. Сборник задач / Трофимова Т.И., Фирсов А.В.</t>
    </r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</si>
  <si>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Астрономия для 10-11 классов. Электронный учебный курс / Фещенко Т.С.</t>
    </r>
  </si>
  <si>
    <r>
      <rPr>
        <b/>
        <sz val="11"/>
        <color theme="1"/>
        <rFont val="Calibri"/>
        <family val="2"/>
        <charset val="204"/>
        <scheme val="minor"/>
      </rPr>
      <t>УМК Физическая культура:</t>
    </r>
    <r>
      <rPr>
        <sz val="11"/>
        <color theme="1"/>
        <rFont val="Calibri"/>
        <family val="2"/>
        <charset val="204"/>
        <scheme val="minor"/>
      </rPr>
      <t xml:space="preserve"> Физическая культура / Бишаева А.А.</t>
    </r>
  </si>
  <si>
    <t>Разработка, моделирование и оптимизация работы мехатронных систем</t>
  </si>
  <si>
    <t>Воронкова Л.Б.</t>
  </si>
  <si>
    <t>Охрана труда в химической промышленности</t>
  </si>
  <si>
    <t>18.00.00 Химические технологии</t>
  </si>
  <si>
    <t>Правовое  и документационное обеспечение в туризме и гостеприимстве</t>
  </si>
  <si>
    <t>Паклина О.В.</t>
  </si>
  <si>
    <t>Организация производственной деятельности персонала структурных подразделений, отвечающих за предоставление телематических услуг</t>
  </si>
  <si>
    <t>Организация работ по автоматизации и диспетчеризации систем энергоснабжения промышленных и гражданских зданий</t>
  </si>
  <si>
    <t>Иванов И.А.</t>
  </si>
  <si>
    <t>Метрология, стандартизация и подтверждение качества</t>
  </si>
  <si>
    <t>Метрология, стандартизация и подтверждение качества / Иванов И.А.</t>
  </si>
  <si>
    <t>13.00.00 Электро- и теплоэнергетика</t>
  </si>
  <si>
    <t>Комплект наглядных пособий "Основы безопасности жизнедеятельности": (20 плакатов)</t>
  </si>
  <si>
    <r>
      <rPr>
        <b/>
        <sz val="11"/>
        <color theme="1"/>
        <rFont val="Calibri"/>
        <family val="2"/>
        <charset val="204"/>
        <scheme val="minor"/>
      </rPr>
      <t>УМК Основы безопасности и защиты Родины:</t>
    </r>
    <r>
      <rPr>
        <sz val="11"/>
        <color theme="1"/>
        <rFont val="Calibri"/>
        <family val="2"/>
        <charset val="204"/>
        <scheme val="minor"/>
      </rPr>
      <t xml:space="preserve"> Комплект наглядных пособий "Основы безопасности жизнедеятельности": (20 плакатов) / Побежимова Е.Л.</t>
    </r>
  </si>
  <si>
    <t>Спецрисунок и художественная графика</t>
  </si>
  <si>
    <t>Технология сварочных работ</t>
  </si>
  <si>
    <t>Малиновская К.В.</t>
  </si>
  <si>
    <t>Эксплуатация установок для аддитивного производства</t>
  </si>
  <si>
    <t>Выращивание древесно-кустарниковых культур</t>
  </si>
  <si>
    <t>Цветоводство и декоративное древоводство</t>
  </si>
  <si>
    <t>Туганов Ю.Н.</t>
  </si>
  <si>
    <t>Административное право</t>
  </si>
  <si>
    <t>Рогачева О.А.</t>
  </si>
  <si>
    <t>Разработка программных модулей</t>
  </si>
  <si>
    <t>40.00.00 Юриспруденция</t>
  </si>
  <si>
    <t>Синицын С.В.</t>
  </si>
  <si>
    <t>09.02.08 Интеллектуальные интегрированные системы</t>
  </si>
  <si>
    <t>09.02.09 Веб-разработка</t>
  </si>
  <si>
    <r>
      <t>09.02.11</t>
    </r>
    <r>
      <rPr>
        <sz val="11"/>
        <color theme="1"/>
        <rFont val="Calibri"/>
        <family val="2"/>
        <charset val="204"/>
        <scheme val="minor"/>
      </rPr>
      <t xml:space="preserve"> Разработка и управление программным обеспечением</t>
    </r>
  </si>
  <si>
    <t>09.02.12 Техническая эксплуатация и сопровождение информационных систем</t>
  </si>
  <si>
    <t>08.02.15 Информационное моделирование в строительстве</t>
  </si>
  <si>
    <t>ISBN</t>
  </si>
  <si>
    <t>978-5-0054-1276-8</t>
  </si>
  <si>
    <t>978-5-0054-1689-6</t>
  </si>
  <si>
    <t>978-5-0054-2983-4</t>
  </si>
  <si>
    <t>978-5-0054-1133-4</t>
  </si>
  <si>
    <t>978-5-0054-2279-8</t>
  </si>
  <si>
    <t>978-5-0054-1223-2</t>
  </si>
  <si>
    <t>978-5-0054-1690-2</t>
  </si>
  <si>
    <t>978-5-0054-1774-9</t>
  </si>
  <si>
    <t>978-5-0054-2393-1</t>
  </si>
  <si>
    <t>978-5-0054-1046-7</t>
  </si>
  <si>
    <t>978-5-0054-2016-9</t>
  </si>
  <si>
    <t>978-5-0054-2232-3</t>
  </si>
  <si>
    <t>978-5-0054-1162-4</t>
  </si>
  <si>
    <t>978-5-0054-2063-3</t>
  </si>
  <si>
    <t>978-5-0054-2921-6</t>
  </si>
  <si>
    <t>978-5-0054-2234-7</t>
  </si>
  <si>
    <t>978-5-0054-1125-9</t>
  </si>
  <si>
    <t>978-5-0054-2840-0</t>
  </si>
  <si>
    <t>978-5-0054-1691-9</t>
  </si>
  <si>
    <t>978-5-0054-1152-5</t>
  </si>
  <si>
    <t>978-5-0054-1655-1</t>
  </si>
  <si>
    <t>978-5-0054-2697-0</t>
  </si>
  <si>
    <t>978-5-0054-2817-2</t>
  </si>
  <si>
    <t>978-5-0054-2842-4</t>
  </si>
  <si>
    <t>978-5-0054-1154-9</t>
  </si>
  <si>
    <t>978-5-0054-2846-2</t>
  </si>
  <si>
    <t>978-5-0054-0782-5</t>
  </si>
  <si>
    <t>978-5-0054-2055-8</t>
  </si>
  <si>
    <t>978-5-0054-1054-2</t>
  </si>
  <si>
    <t>978-5-0054-1693-3</t>
  </si>
  <si>
    <t>978-5-0054-3007-6</t>
  </si>
  <si>
    <t>978-5-0054-3063-2</t>
  </si>
  <si>
    <t>978-5-0054-2047-3</t>
  </si>
  <si>
    <t>978-5-0054-2123-4</t>
  </si>
  <si>
    <t>978-5-0054-1058-0</t>
  </si>
  <si>
    <t>978-5-0054-2680-2</t>
  </si>
  <si>
    <t>978-5-0054-1694-0</t>
  </si>
  <si>
    <t>978-5-0054-2152-4</t>
  </si>
  <si>
    <t>978-5-4468-9997-5</t>
  </si>
  <si>
    <t>978-5-0054-1657-5</t>
  </si>
  <si>
    <t>978-5-0054-2320-7</t>
  </si>
  <si>
    <t>978-5-0054-1659-9</t>
  </si>
  <si>
    <t>978-5-0054-1603-2</t>
  </si>
  <si>
    <t>978-5-0054-1060-3</t>
  </si>
  <si>
    <t>978-5-0054-1695-7</t>
  </si>
  <si>
    <t>978-5-0054-3069-4</t>
  </si>
  <si>
    <t>978-5-0054-2792-2</t>
  </si>
  <si>
    <t>978-5-0054-0029-1</t>
  </si>
  <si>
    <t>978-5-0054-1660-5</t>
  </si>
  <si>
    <t>978-5-0054-1658-2</t>
  </si>
  <si>
    <t>978-5-0054-2459-4</t>
  </si>
  <si>
    <t>978-5-0054-2594-2</t>
  </si>
  <si>
    <t>978-5-0054-1062-7</t>
  </si>
  <si>
    <t>978-5-0054-2848-6</t>
  </si>
  <si>
    <t>978-5-0054-2125-8</t>
  </si>
  <si>
    <t>978-5-0054-2610-9</t>
  </si>
  <si>
    <t>978-5-0054-2271-2</t>
  </si>
  <si>
    <t>978-5-0054-2590-4</t>
  </si>
  <si>
    <t>978-5-0054-2796-0</t>
  </si>
  <si>
    <t>978-5-0054-1696-4</t>
  </si>
  <si>
    <t>978-5-0054-0515-9</t>
  </si>
  <si>
    <t>978-5-0054-2700-7</t>
  </si>
  <si>
    <t>978-5-0054-2850-9</t>
  </si>
  <si>
    <t>978-5-0054-1135-8</t>
  </si>
  <si>
    <t>978-5-0054-2852-3</t>
  </si>
  <si>
    <t>978-5-0054-2588-1</t>
  </si>
  <si>
    <t>978-5-0054-2423-5</t>
  </si>
  <si>
    <t>978-5-0054-2854-7</t>
  </si>
  <si>
    <t>978-5-0054-1697-1</t>
  </si>
  <si>
    <t>978-5-0054-1069-6</t>
  </si>
  <si>
    <t>978-5-0054-3111-0</t>
  </si>
  <si>
    <t>978-5-0054-2262-0</t>
  </si>
  <si>
    <t>978-5-0054-2037-4</t>
  </si>
  <si>
    <t>978-5-0054-2693-2</t>
  </si>
  <si>
    <t>978-5-0054-3101-1</t>
  </si>
  <si>
    <t>978-5-0054-1699-5</t>
  </si>
  <si>
    <t>978-5-4468-9982-1</t>
  </si>
  <si>
    <t>978-5-0054-1778-7</t>
  </si>
  <si>
    <t>978-5-0054-1071-9</t>
  </si>
  <si>
    <t>978-5-0054-2859-2</t>
  </si>
  <si>
    <t>978-5-0054-2860-8</t>
  </si>
  <si>
    <t>978-5-0054-1780-0</t>
  </si>
  <si>
    <t>978-5-0054-2777-9</t>
  </si>
  <si>
    <t>978-5-0054-2864-6</t>
  </si>
  <si>
    <t>978-5-0054-1170-9</t>
  </si>
  <si>
    <t>978-5-0054-2580-5</t>
  </si>
  <si>
    <t>978-5-0054-2157-9</t>
  </si>
  <si>
    <t>978-5-0054-1604-9</t>
  </si>
  <si>
    <t>978-5-0054-2704-5</t>
  </si>
  <si>
    <t>978-5-0054-1171-6</t>
  </si>
  <si>
    <t>978-5-0054-2866-0</t>
  </si>
  <si>
    <t>978-5-0054-2868-4</t>
  </si>
  <si>
    <t>978-5-0054-2471-6</t>
  </si>
  <si>
    <t>978-5-0054-2469-3</t>
  </si>
  <si>
    <t>978-5-0054-1172-3</t>
  </si>
  <si>
    <t>978-5-0054-2942-1</t>
  </si>
  <si>
    <t>978-5-0054-1173-0</t>
  </si>
  <si>
    <t>978-5-0054-2323-8</t>
  </si>
  <si>
    <t>978-5-0054-2497-6</t>
  </si>
  <si>
    <t>978-5-0054-2528-7</t>
  </si>
  <si>
    <t>978-5-0054-2925-4</t>
  </si>
  <si>
    <t>978-5-0054-2326-9</t>
  </si>
  <si>
    <t>978-5-0054-2383-2</t>
  </si>
  <si>
    <t>978-5-0054-2387-0</t>
  </si>
  <si>
    <t>978-5-0054-2467-9</t>
  </si>
  <si>
    <t>978-5-0054-3088-5</t>
  </si>
  <si>
    <t>978-5-0054-1643-8</t>
  </si>
  <si>
    <t>978-5-0054-2999-5</t>
  </si>
  <si>
    <t>978-5-0054-1178-5</t>
  </si>
  <si>
    <t>978-5-0054-2686-4</t>
  </si>
  <si>
    <t>978-5-0054-1074-0</t>
  </si>
  <si>
    <t>978-5-0054-1644-5</t>
  </si>
  <si>
    <t>978-5-0054-1289-8</t>
  </si>
  <si>
    <t>978-5-0054-2501-0</t>
  </si>
  <si>
    <t>978-5-0054-3140-0</t>
  </si>
  <si>
    <t>978-5-0054-2566-9</t>
  </si>
  <si>
    <t>978-5-0054-1075-7</t>
  </si>
  <si>
    <t>978-5-0054-1181-5</t>
  </si>
  <si>
    <t>978-5-0054-1183-9</t>
  </si>
  <si>
    <t>978-5-0054-1782-4</t>
  </si>
  <si>
    <t>978-5-0054-1184-6</t>
  </si>
  <si>
    <t>978-5-0054-1009-2</t>
  </si>
  <si>
    <t>978-5-0054-2385-6</t>
  </si>
  <si>
    <t>978-5-0054-2381-8</t>
  </si>
  <si>
    <t>978-5-0054-2870-7</t>
  </si>
  <si>
    <t>978-5-0054-1702-2</t>
  </si>
  <si>
    <t>978-5-0054-0456-5</t>
  </si>
  <si>
    <t>978-5-0054-1187-7</t>
  </si>
  <si>
    <t>978-5-0054-1079-5</t>
  </si>
  <si>
    <t>978-5-0054-2987-2</t>
  </si>
  <si>
    <t>978-5-0054-3113-4</t>
  </si>
  <si>
    <t>978-5-0054-1703-9</t>
  </si>
  <si>
    <t>978-5-0054-1704-6</t>
  </si>
  <si>
    <t>978-5-0054-1217-1</t>
  </si>
  <si>
    <t>978-5-0054-1642-1</t>
  </si>
  <si>
    <t>978-5-0054-1189-1</t>
  </si>
  <si>
    <t>978-5-4468-2523-3</t>
  </si>
  <si>
    <t>978-5-0054-2340-5</t>
  </si>
  <si>
    <t>978-5-0054-1783-1</t>
  </si>
  <si>
    <t>978-5-0054-2520-1</t>
  </si>
  <si>
    <t>978-5-0054-2521-8</t>
  </si>
  <si>
    <t>978-5-0054-2228-6</t>
  </si>
  <si>
    <t>978-5-0054-2346-7</t>
  </si>
  <si>
    <t>978-5-0054-1705-3</t>
  </si>
  <si>
    <t>978-5-0054-2872-1</t>
  </si>
  <si>
    <t>978-5-0054-2334-4</t>
  </si>
  <si>
    <t>978-5-4468-2595-0</t>
  </si>
  <si>
    <t>978-5-0054-1085-6</t>
  </si>
  <si>
    <t>978-5-0054-2753-3</t>
  </si>
  <si>
    <t>978-5-0054-2758-8</t>
  </si>
  <si>
    <t>978-5-0054-1086-3</t>
  </si>
  <si>
    <t>978-5-0054-1706-0</t>
  </si>
  <si>
    <t>978-5-0054-0005-5</t>
  </si>
  <si>
    <t>978-5-0054-3071-7</t>
  </si>
  <si>
    <t>978-5-4468-1548-7</t>
  </si>
  <si>
    <t>978-5-4468-4003-8</t>
  </si>
  <si>
    <t>978-5-0054-2359-7</t>
  </si>
  <si>
    <t>978-5-0054-2532-4</t>
  </si>
  <si>
    <t>978-5-0054-1227-0</t>
  </si>
  <si>
    <t>978-5-0054-2725-0</t>
  </si>
  <si>
    <t>978-5-0054-1707-7</t>
  </si>
  <si>
    <t>978-5-0054-1080-1</t>
  </si>
  <si>
    <t>978-5-0054-2825-7</t>
  </si>
  <si>
    <t>978-5-0054-2510-2</t>
  </si>
  <si>
    <t>978-5-0054-2558-4</t>
  </si>
  <si>
    <t>978-5-0054-1192-1</t>
  </si>
  <si>
    <t>978-5-0054-1666-7</t>
  </si>
  <si>
    <t>978-5-0054-2332-0</t>
  </si>
  <si>
    <t>978-5-0054-2562-1</t>
  </si>
  <si>
    <t>978-5-0054-2876-9</t>
  </si>
  <si>
    <t>978-5-0054-1228-7</t>
  </si>
  <si>
    <t>978-5-0054-1194-5</t>
  </si>
  <si>
    <t>978-5-4468-2524-0</t>
  </si>
  <si>
    <t>978-5-0054-2734-2</t>
  </si>
  <si>
    <t>978-5-0054-2836-3</t>
  </si>
  <si>
    <t>978-5-0054-1089-4</t>
  </si>
  <si>
    <t>978-5-0054-2837-0</t>
  </si>
  <si>
    <t>978-5-0054-3073-1</t>
  </si>
  <si>
    <t>978-5-0054-2407-5</t>
  </si>
  <si>
    <t>978-5-4468-6528-4</t>
  </si>
  <si>
    <t>978-5-0054-2560-7</t>
  </si>
  <si>
    <t>978-5-0054-2878-3</t>
  </si>
  <si>
    <t>978-5-4468-6523-9</t>
  </si>
  <si>
    <t>978-5-4468-7624-2</t>
  </si>
  <si>
    <t>978-5-0054-2856-1</t>
  </si>
  <si>
    <t>978-5-0054-2213-2</t>
  </si>
  <si>
    <t>978-5-0054-2691-8</t>
  </si>
  <si>
    <t>978-5-0054-2881-3</t>
  </si>
  <si>
    <t>978-5-0054-2882-0</t>
  </si>
  <si>
    <t>978-5-0054-1092-4</t>
  </si>
  <si>
    <t>978-5-4468-7141-4</t>
  </si>
  <si>
    <t>978-5-0054-1196-9</t>
  </si>
  <si>
    <t>978-5-0054-2617-8</t>
  </si>
  <si>
    <t>978-5-0054-0473-2</t>
  </si>
  <si>
    <t>978-5-0054-0465-7</t>
  </si>
  <si>
    <t>978-5-0054-3039-7</t>
  </si>
  <si>
    <t>978-5-4468-5102-7</t>
  </si>
  <si>
    <t>978-5-0054-2435-8</t>
  </si>
  <si>
    <t>978-5-4468-6481-2</t>
  </si>
  <si>
    <t>978-5-0054-1199-0</t>
  </si>
  <si>
    <t>978-5-0054-2517-1</t>
  </si>
  <si>
    <t>978-5-0054-1784-8</t>
  </si>
  <si>
    <t>978-5-0054-2688-8</t>
  </si>
  <si>
    <t>978-5-0054-3218-6</t>
  </si>
  <si>
    <t>978-5-0054-2513-3</t>
  </si>
  <si>
    <t>978-5-4468-8664-7</t>
  </si>
  <si>
    <t>978-5-0054-1200-3</t>
  </si>
  <si>
    <t>978-5-0054-2115-9</t>
  </si>
  <si>
    <t>978-5-0054-1023-8</t>
  </si>
  <si>
    <t>978-5-0054-1024-5</t>
  </si>
  <si>
    <t>978-5-0054-1096-2</t>
  </si>
  <si>
    <t>978-5-4468-8345-5</t>
  </si>
  <si>
    <t>978-5-4468-8309-7</t>
  </si>
  <si>
    <t>978-5-0054-1786-2</t>
  </si>
  <si>
    <t>978-5-0054-2445-7</t>
  </si>
  <si>
    <t>978-5-0054-2886-8</t>
  </si>
  <si>
    <t>978-5-0054-2819-6</t>
  </si>
  <si>
    <t>978-5-0054-1202-7</t>
  </si>
  <si>
    <t>978-5-0054-1203-4</t>
  </si>
  <si>
    <t>978-5-0054-0466-4</t>
  </si>
  <si>
    <t>978-5-0054-0278-3</t>
  </si>
  <si>
    <t>978-5-0054-2888-2</t>
  </si>
  <si>
    <t>978-5-0054-2336-8</t>
  </si>
  <si>
    <t>978-5-0054-2249-1</t>
  </si>
  <si>
    <t>978-5-0054-2890-5</t>
  </si>
  <si>
    <t>978-5-0054-2892-9</t>
  </si>
  <si>
    <t>978-5-0054-1710-7</t>
  </si>
  <si>
    <t>978-5-0054-2737-3</t>
  </si>
  <si>
    <t>978-5-0054-2722-9</t>
  </si>
  <si>
    <t>978-5-0054-2702-1</t>
  </si>
  <si>
    <t>978-5-0054-1205-8</t>
  </si>
  <si>
    <t>978-5-0054-2783-0</t>
  </si>
  <si>
    <t>978-5-0054-1711-4</t>
  </si>
  <si>
    <t>978-5-0054-2740-3</t>
  </si>
  <si>
    <t>978-5-0054-3050-2</t>
  </si>
  <si>
    <t>978-5-0054-2069-5</t>
  </si>
  <si>
    <t>978-5-0054-2416-7</t>
  </si>
  <si>
    <t>978-5-0054-2417-4</t>
  </si>
  <si>
    <t>978-5-0054-1294-2</t>
  </si>
  <si>
    <t>978-5-0054-3052-6</t>
  </si>
  <si>
    <t>978-5-0054-2283-5</t>
  </si>
  <si>
    <t>978-5-0054-1229-4</t>
  </si>
  <si>
    <t>978-5-0054-2544-7</t>
  </si>
  <si>
    <t>978-5-0054-2997-1</t>
  </si>
  <si>
    <t>978-5-0054-2017-6</t>
  </si>
  <si>
    <t>978-5-0054-1102-0</t>
  </si>
  <si>
    <t>978-5-4468-7412-5</t>
  </si>
  <si>
    <t>978-5-0054-2499-0</t>
  </si>
  <si>
    <t>978-5-0054-2073-2</t>
  </si>
  <si>
    <t>978-5-0054-2174-6</t>
  </si>
  <si>
    <t>978-5-0054-2276-7</t>
  </si>
  <si>
    <t>978-5-0054-2273-6</t>
  </si>
  <si>
    <t>978-5-0054-1207-2</t>
  </si>
  <si>
    <t>978-5-0054-1208-9</t>
  </si>
  <si>
    <t>978-5-0054-2045-9</t>
  </si>
  <si>
    <t>978-5-0054-2041-1</t>
  </si>
  <si>
    <t>978-5-0054-1106-8</t>
  </si>
  <si>
    <t>978-5-0054-2053-4</t>
  </si>
  <si>
    <t>978-5-0054-2421-1</t>
  </si>
  <si>
    <t>978-5-0054-1107-5</t>
  </si>
  <si>
    <t>978-5-0054-2475-4</t>
  </si>
  <si>
    <t>978-5-0054-1787-9</t>
  </si>
  <si>
    <t>978-5-4468-9992-0</t>
  </si>
  <si>
    <t>978-5-0054-2299-6</t>
  </si>
  <si>
    <t>978-5-0054-1646-9</t>
  </si>
  <si>
    <t>978-5-0054-2971-1</t>
  </si>
  <si>
    <t>978-5-0054-2051-0</t>
  </si>
  <si>
    <t>978-5-0054-2975-9</t>
  </si>
  <si>
    <t>978-5-0054-1839-5</t>
  </si>
  <si>
    <t>978-5-0054-1788-6</t>
  </si>
  <si>
    <t>978-5-0054-2230-9</t>
  </si>
  <si>
    <t>978-5-0054-2182-1</t>
  </si>
  <si>
    <t>978-5-0054-1713-8</t>
  </si>
  <si>
    <t>978-5-0054-2477-8</t>
  </si>
  <si>
    <t>978-5-0054-2479-2</t>
  </si>
  <si>
    <t>978-5-0054-1210-2</t>
  </si>
  <si>
    <t>978-5-0054-2556-0</t>
  </si>
  <si>
    <t>978-5-0054-0405-3</t>
  </si>
  <si>
    <t>978-5-0054-1789-3</t>
  </si>
  <si>
    <t>978-5-0054-1155-6</t>
  </si>
  <si>
    <t>978-5-0054-2076-3</t>
  </si>
  <si>
    <t>978-5-0054-2413-6</t>
  </si>
  <si>
    <t>978-5-0054-1562-2</t>
  </si>
  <si>
    <t>978-5-0054-2193-7</t>
  </si>
  <si>
    <t>978-5-0054-1790-9</t>
  </si>
  <si>
    <t>978-5-0054-2364-1</t>
  </si>
  <si>
    <t>978-5-0054-2379-5</t>
  </si>
  <si>
    <t>978-5-0054-2575-1</t>
  </si>
  <si>
    <t>978-5-0054-2209-5</t>
  </si>
  <si>
    <t>978-5-0054-2085-5</t>
  </si>
  <si>
    <t>978-5-0054-2086-2</t>
  </si>
  <si>
    <t>978-5-0054-1211-9</t>
  </si>
  <si>
    <t>978-5-0054-3119-6</t>
  </si>
  <si>
    <t>978-5-0054-1212-6</t>
  </si>
  <si>
    <t>978-5-0054-2582-9</t>
  </si>
  <si>
    <t>978-5-0054-1791-6</t>
  </si>
  <si>
    <t>978-5-0054-3075-5</t>
  </si>
  <si>
    <t>978-5-0054-1792-3</t>
  </si>
  <si>
    <t>978-5-0054-2247-7</t>
  </si>
  <si>
    <t>978-5-0054-2584-3</t>
  </si>
  <si>
    <t>978-5-0054-0414-5</t>
  </si>
  <si>
    <t>978-5-0054-2256-9</t>
  </si>
  <si>
    <t>978-5-0054-2750-2</t>
  </si>
  <si>
    <t>978-5-0054-2485-3</t>
  </si>
  <si>
    <t>978-5-0054-2260-6</t>
  </si>
  <si>
    <t>978-5-0054-3163-9</t>
  </si>
  <si>
    <t>978-5-0054-2995-7</t>
  </si>
  <si>
    <t>978-5-0054-2370-2</t>
  </si>
  <si>
    <t>978-5-0054-1213-3</t>
  </si>
  <si>
    <t>978-5-0054-2267-5</t>
  </si>
  <si>
    <t>978-5-0054-2473-0</t>
  </si>
  <si>
    <t>978-5-0054-2071-8</t>
  </si>
  <si>
    <t>978-5-0054-2103-6</t>
  </si>
  <si>
    <t>978-5-0054-2120-3</t>
  </si>
  <si>
    <t>978-5-0054-1216-4</t>
  </si>
  <si>
    <t>978-5-0054-1718-3</t>
  </si>
  <si>
    <t>978-5-0054-1793-0</t>
  </si>
  <si>
    <t>978-5-0054-1719-0</t>
  </si>
  <si>
    <t>978-5-0054-2615-4</t>
  </si>
  <si>
    <t>978-5-0054-2348-1</t>
  </si>
  <si>
    <t>978-5-0054-3005-2</t>
  </si>
  <si>
    <t>978-5-0054-2785-4</t>
  </si>
  <si>
    <t>978-5-0054-2489-1</t>
  </si>
  <si>
    <t>978-5-0054-0413-8</t>
  </si>
  <si>
    <t>978-5-0054-2039-8</t>
  </si>
  <si>
    <t>978-5-0054-2366-5</t>
  </si>
  <si>
    <t>978-5-0054-0299-8</t>
  </si>
  <si>
    <t>978-5-0054-2894-3</t>
  </si>
  <si>
    <t>978-5-0054-2770-0</t>
  </si>
  <si>
    <t>978-5-0054-2207-1</t>
  </si>
  <si>
    <t>978-5-0054-2896-7</t>
  </si>
  <si>
    <t>978-5-0054-2898-1</t>
  </si>
  <si>
    <t>978-5-0054-2900-1</t>
  </si>
  <si>
    <t>978-5-0054-2993-3</t>
  </si>
  <si>
    <t>978-5-0054-3077-9</t>
  </si>
  <si>
    <t>978-5-0054-3001-4</t>
  </si>
  <si>
    <t>978-5-0054-2977-3</t>
  </si>
  <si>
    <t>978-5-0054-2902-5</t>
  </si>
  <si>
    <t>978-5-0054-2904-9</t>
  </si>
  <si>
    <t>978-5-0054-2767-0</t>
  </si>
  <si>
    <t>978-5-0054-2461-7</t>
  </si>
  <si>
    <t>978-5-0054-2727-4</t>
  </si>
  <si>
    <t>978-5-0054-2742-7</t>
  </si>
  <si>
    <t>978-5-4468-7332-6</t>
  </si>
  <si>
    <t>978-5-0054-3107-3</t>
  </si>
  <si>
    <t>978-5-0054-2906-3</t>
  </si>
  <si>
    <t>978-5-0054-2082-4</t>
  </si>
  <si>
    <t>978-5-0054-1727-5</t>
  </si>
  <si>
    <t>978-5-0054-2816-5</t>
  </si>
  <si>
    <t>978-5-0054-3115-8</t>
  </si>
  <si>
    <t>978-5-0054-2433-4</t>
  </si>
  <si>
    <t>978-5-0054-3208-7</t>
  </si>
  <si>
    <t>978-5-0054-2405-1</t>
  </si>
  <si>
    <t>978-5-0054-2258-3</t>
  </si>
  <si>
    <t>978-5-0054-2211-8</t>
  </si>
  <si>
    <t>978-5-0054-2909-4</t>
  </si>
  <si>
    <t>978-5-0054-2184-5</t>
  </si>
  <si>
    <t>978-5-0054-2463-1</t>
  </si>
  <si>
    <t>978-5-0054-2991-9</t>
  </si>
  <si>
    <t>978-5-0054-2090-9</t>
  </si>
  <si>
    <t>978-5-0054-1232-4</t>
  </si>
  <si>
    <t>978-5-0054-3079-3</t>
  </si>
  <si>
    <t>978-5-0054-2826-4</t>
  </si>
  <si>
    <t>978-5-0054-2373-3</t>
  </si>
  <si>
    <t>978-5-0054-1234-8</t>
  </si>
  <si>
    <t>978-5-0054-3028-1</t>
  </si>
  <si>
    <t>978-5-0054-1605-6</t>
  </si>
  <si>
    <t>978-5-0054-1673-5</t>
  </si>
  <si>
    <t>978-5-0054-2350-4</t>
  </si>
  <si>
    <t>978-5-0054-1731-2</t>
  </si>
  <si>
    <t>978-5-0054-2604-8</t>
  </si>
  <si>
    <t>978-5-0054-2487-7</t>
  </si>
  <si>
    <t>978-5-0054-1262-1</t>
  </si>
  <si>
    <t>978-5-0054-2265-1</t>
  </si>
  <si>
    <t>978-5-0054-2622-2</t>
  </si>
  <si>
    <t>978-5-0054-1732-9</t>
  </si>
  <si>
    <t>978-5-0054-1674-2</t>
  </si>
  <si>
    <t>978-5-0054-1675-9</t>
  </si>
  <si>
    <t>978-5-0054-2774-8</t>
  </si>
  <si>
    <t>978-5-0054-2586-7</t>
  </si>
  <si>
    <t>978-5-4468-8162-8</t>
  </si>
  <si>
    <t>978-5-0054-2344-3</t>
  </si>
  <si>
    <t>978-5-0054-0496-1</t>
  </si>
  <si>
    <t>978-5-0054-2377-1</t>
  </si>
  <si>
    <t>978-5-4468-8718-7</t>
  </si>
  <si>
    <t>978-5-0054-2910-0</t>
  </si>
  <si>
    <t>978-5-0054-1578-3</t>
  </si>
  <si>
    <t>978-5-0054-2716-8</t>
  </si>
  <si>
    <t>978-5-0054-1236-2</t>
  </si>
  <si>
    <t>978-5-0054-1609-4</t>
  </si>
  <si>
    <t>978-5-0054-2821-9</t>
  </si>
  <si>
    <t>978-5-0054-2564-5</t>
  </si>
  <si>
    <t>978-5-0054-2117-3</t>
  </si>
  <si>
    <t>978-5-0054-2186-9</t>
  </si>
  <si>
    <t>978-5-0054-2180-7</t>
  </si>
  <si>
    <t>978-5-0054-3103-5</t>
  </si>
  <si>
    <t>978-5-0054-0505-0</t>
  </si>
  <si>
    <t>978-5-0054-2043-5</t>
  </si>
  <si>
    <t>978-5-0054-2094-7</t>
  </si>
  <si>
    <t>978-5-0054-1797-8</t>
  </si>
  <si>
    <t>978-5-0054-2202-6</t>
  </si>
  <si>
    <t>978-5-0054-1561-5</t>
  </si>
  <si>
    <t>978-5-0054-2160-9</t>
  </si>
  <si>
    <t>978-5-4468-8140-6</t>
  </si>
  <si>
    <t>978-5-4468-7709-6</t>
  </si>
  <si>
    <t>978-5-0054-2538-6</t>
  </si>
  <si>
    <t>978-5-0054-2362-7</t>
  </si>
  <si>
    <t>978-5-4468-8290-8</t>
  </si>
  <si>
    <t>978-5-0054-3034-2</t>
  </si>
  <si>
    <t>978-5-0054-2746-5</t>
  </si>
  <si>
    <t>978-5-4468-8169-7</t>
  </si>
  <si>
    <t>978-5-0054-3081-6</t>
  </si>
  <si>
    <t>978-5-0054-1242-3</t>
  </si>
  <si>
    <t>978-5-4468-8321-9</t>
  </si>
  <si>
    <t>978-5-0054-1244-7</t>
  </si>
  <si>
    <t>978-5-0054-1245-4</t>
  </si>
  <si>
    <t>978-5-4468-8175-8</t>
  </si>
  <si>
    <t>978-5-0054-2105-0</t>
  </si>
  <si>
    <t>978-5-0054-2682-6</t>
  </si>
  <si>
    <t>978-5-0054-3109-7</t>
  </si>
  <si>
    <t>978-5-0054-2540-9</t>
  </si>
  <si>
    <t>978-5-0054-2060-2</t>
  </si>
  <si>
    <t>978-5-0054-2592-8</t>
  </si>
  <si>
    <t>978-5-0054-3003-8</t>
  </si>
  <si>
    <t>978-5-4468-7837-6</t>
  </si>
  <si>
    <t>978-5-0054-1588-2</t>
  </si>
  <si>
    <t>978-5-0054-2608-6</t>
  </si>
  <si>
    <t>978-5-0054-1221-8</t>
  </si>
  <si>
    <t>978-5-0054-2481-5</t>
  </si>
  <si>
    <t>978-5-0054-2761-8</t>
  </si>
  <si>
    <t>978-5-0054-2756-4</t>
  </si>
  <si>
    <t>978-5-0054-2281-1</t>
  </si>
  <si>
    <t>978-5-0054-2292-7</t>
  </si>
  <si>
    <t>978-5-0054-2748-9</t>
  </si>
  <si>
    <t>978-5-0054-1271-3</t>
  </si>
  <si>
    <t>978-5-0054-1270-6</t>
  </si>
  <si>
    <t>978-5-0054-1733-6</t>
  </si>
  <si>
    <t>978-5-0054-2515-7</t>
  </si>
  <si>
    <t>978-5-0054-2291-0</t>
  </si>
  <si>
    <t>978-5-0054-2912-4</t>
  </si>
  <si>
    <t>978-5-0054-2989-6</t>
  </si>
  <si>
    <t>978-5-0054-1246-1</t>
  </si>
  <si>
    <t>978-5-0054-1247-8</t>
  </si>
  <si>
    <t>978-5-0054-2613-0</t>
  </si>
  <si>
    <t>978-5-4468-8208-3</t>
  </si>
  <si>
    <t>978-5-0054-2526-3</t>
  </si>
  <si>
    <t>978-5-0054-1799-2</t>
  </si>
  <si>
    <t>978-5-0054-2457-0</t>
  </si>
  <si>
    <t>978-5-0054-2536-2</t>
  </si>
  <si>
    <t>978-5-0054-1248-5</t>
  </si>
  <si>
    <t>978-5-0054-2822-6</t>
  </si>
  <si>
    <t>978-5-0054-2602-4</t>
  </si>
  <si>
    <t>978-5-4468-9663-9</t>
  </si>
  <si>
    <t>978-5-0054-2530-0</t>
  </si>
  <si>
    <t>978-5-0054-2431-0</t>
  </si>
  <si>
    <t>978-5-0054-2092-3</t>
  </si>
  <si>
    <t>978-5-0054-2788-5</t>
  </si>
  <si>
    <t>978-5-0054-2596-6</t>
  </si>
  <si>
    <t>978-5-0054-1801-2</t>
  </si>
  <si>
    <t>978-5-0054-1256-0</t>
  </si>
  <si>
    <t>978-5-0054-0575-3</t>
  </si>
  <si>
    <t>978-5-0054-2357-3</t>
  </si>
  <si>
    <t>978-5-4468-9664-6</t>
  </si>
  <si>
    <t>978-5-0054-2914-8</t>
  </si>
  <si>
    <t>978-5-0054-3021-2</t>
  </si>
  <si>
    <t>978-5-0054-2437-2</t>
  </si>
  <si>
    <t>978-5-0054-1802-9</t>
  </si>
  <si>
    <t>978-5-0054-1803-6</t>
  </si>
  <si>
    <t>978-5-0054-2619-2</t>
  </si>
  <si>
    <t>978-5-0054-2439-6</t>
  </si>
  <si>
    <t>978-5-0054-2508-9</t>
  </si>
  <si>
    <t>978-5-4468-9665-3</t>
  </si>
  <si>
    <t>978-5-4468-9835-0</t>
  </si>
  <si>
    <t>978-5-0054-2338-2</t>
  </si>
  <si>
    <t>978-5-0054-2254-5</t>
  </si>
  <si>
    <t>978-5-0054-2542-3</t>
  </si>
  <si>
    <t>978-5-0054-2534-8</t>
  </si>
  <si>
    <t>978-5-0054-2772-4</t>
  </si>
  <si>
    <t>978-5-0054-2164-7</t>
  </si>
  <si>
    <t>978-5-0054-2546-1</t>
  </si>
  <si>
    <t>978-5-0054-2552-2</t>
  </si>
  <si>
    <t>978-5-0054-2573-7</t>
  </si>
  <si>
    <t>978-5-0054-2342-9</t>
  </si>
  <si>
    <t>978-5-0054-2301-6</t>
  </si>
  <si>
    <t>978-5-0054-2570-6</t>
  </si>
  <si>
    <t>978-5-0054-2353-5</t>
  </si>
  <si>
    <t>978-5-0054-0174-8</t>
  </si>
  <si>
    <t>978-5-0054-2548-5</t>
  </si>
  <si>
    <t>978-5-0054-1734-3</t>
  </si>
  <si>
    <t>978-5-0054-0513-5</t>
  </si>
  <si>
    <t>978-5-0054-2375-7</t>
  </si>
  <si>
    <t>978-5-0054-2441-9</t>
  </si>
  <si>
    <t>978-5-0054-0577-7</t>
  </si>
  <si>
    <t>978-5-0054-0578-4</t>
  </si>
  <si>
    <t>978-5-0054-2401-3</t>
  </si>
  <si>
    <t>978-5-0054-2443-3</t>
  </si>
  <si>
    <t>978-5-4468-8782-8</t>
  </si>
  <si>
    <t>978-5-0054-3139-4</t>
  </si>
  <si>
    <t>978-5-0054-2403-7</t>
  </si>
  <si>
    <t>978-5-0054-2598-0</t>
  </si>
  <si>
    <t>978-5-0054-0441-1</t>
  </si>
  <si>
    <t>978-5-0054-2098-5</t>
  </si>
  <si>
    <t>978-5-0054-2600-0</t>
  </si>
  <si>
    <t>978-5-0054-0404-6</t>
  </si>
  <si>
    <t>978-5-0054-2162-3</t>
  </si>
  <si>
    <t>978-5-0054-2505-8</t>
  </si>
  <si>
    <t>978-5-0054-2455-6</t>
  </si>
  <si>
    <t>978-5-0054-2550-8</t>
  </si>
  <si>
    <t>978-5-0054-1128-0</t>
  </si>
  <si>
    <t>978-5-0054-0442-8</t>
  </si>
  <si>
    <t>978-5-0054-2328-3</t>
  </si>
  <si>
    <t>978-5-0054-2355-9</t>
  </si>
  <si>
    <t>978-5-0054-2453-2</t>
  </si>
  <si>
    <t>978-5-4468-9874-9</t>
  </si>
  <si>
    <t>978-5-0054-0347-6</t>
  </si>
  <si>
    <t>978-5-0054-2918-6</t>
  </si>
  <si>
    <t>978-5-0054-0437-4</t>
  </si>
  <si>
    <t>978-5-0054-2399-3</t>
  </si>
  <si>
    <t>978-5-0054-2493-8</t>
  </si>
  <si>
    <t>978-5-0054-1737-4</t>
  </si>
  <si>
    <t>978-5-0054-0439-8</t>
  </si>
  <si>
    <t>978-5-0054-2491-4</t>
  </si>
  <si>
    <t>978-5-0054-0428-2</t>
  </si>
  <si>
    <t>978-5-0054-2188-3</t>
  </si>
  <si>
    <t>978-5-0054-1218-8</t>
  </si>
  <si>
    <t>978-5-0054-2067-1</t>
  </si>
  <si>
    <t>978-5-0054-0438-1</t>
  </si>
  <si>
    <t>978-5-0054-2427-3</t>
  </si>
  <si>
    <t>978-5-0054-3210-0</t>
  </si>
  <si>
    <t>978-5-0054-0576-0</t>
  </si>
  <si>
    <t>978-5-0054-0874-7</t>
  </si>
  <si>
    <t>978-5-0054-0350-6</t>
  </si>
  <si>
    <t>978-5-0054-0873-0</t>
  </si>
  <si>
    <t>978-5-0054-0406-0</t>
  </si>
  <si>
    <t>978-5-0054-0415-2</t>
  </si>
  <si>
    <t>978-5-0054-0443-5</t>
  </si>
  <si>
    <t>978-5-0054-2096-1</t>
  </si>
  <si>
    <t>978-5-0054-2395-5</t>
  </si>
  <si>
    <t>978-5-0054-2389-4</t>
  </si>
  <si>
    <t>978-5-0054-1738-1</t>
  </si>
  <si>
    <t>978-5-0054-2972-8</t>
  </si>
  <si>
    <t>978-5-0054-0410-7</t>
  </si>
  <si>
    <t>978-5-0054-2397-9</t>
  </si>
  <si>
    <t>978-5-0054-2391-7</t>
  </si>
  <si>
    <t>978-5-0054-0427-5</t>
  </si>
  <si>
    <t>978-5-0054-2065-7</t>
  </si>
  <si>
    <t>978-5-0054-0865-5</t>
  </si>
  <si>
    <t>978-5-0054-0403-9</t>
  </si>
  <si>
    <t>978-5-0054-0397-1</t>
  </si>
  <si>
    <t>978-5-0054-0325-4</t>
  </si>
  <si>
    <t>978-5-0054-0407-7</t>
  </si>
  <si>
    <t>978-5-0054-0887-7</t>
  </si>
  <si>
    <t>978-5-0054-0348-3</t>
  </si>
  <si>
    <t>978-5-0054-2495-2</t>
  </si>
  <si>
    <t>978-5-0054-0226-4</t>
  </si>
  <si>
    <t>978-5-0054-0888-4</t>
  </si>
  <si>
    <t>978-5-0054-0440-4</t>
  </si>
  <si>
    <t>978-5-0054-0400-8</t>
  </si>
  <si>
    <t>978-5-0054-0927-0</t>
  </si>
  <si>
    <t>978-5-0054-0301-8</t>
  </si>
  <si>
    <t>978-5-0054-2465-5</t>
  </si>
  <si>
    <t>978-5-0054-0396-4</t>
  </si>
  <si>
    <t>978-5-0054-0300-1</t>
  </si>
  <si>
    <t>978-5-0054-0864-8</t>
  </si>
  <si>
    <t>978-5-0054-0402-2</t>
  </si>
  <si>
    <t>978-5-0054-0411-4</t>
  </si>
  <si>
    <t>978-5-0054-2985-8</t>
  </si>
  <si>
    <t>978-5-0054-2718-2</t>
  </si>
  <si>
    <t>978-5-0054-1739-8</t>
  </si>
  <si>
    <t>978-5-0054-2447-1</t>
  </si>
  <si>
    <t>978-5-0054-0580-7</t>
  </si>
  <si>
    <t>978-5-0054-0899-0</t>
  </si>
  <si>
    <t>978-5-0054-0924-9</t>
  </si>
  <si>
    <t>978-5-0054-3037-3</t>
  </si>
  <si>
    <t>978-5-0054-2411-2</t>
  </si>
  <si>
    <t>978-5-0054-1805-0</t>
  </si>
  <si>
    <t>978-5-0054-1589-9</t>
  </si>
  <si>
    <t>978-5-0054-1647-6</t>
  </si>
  <si>
    <t>978-5-0054-1590-5</t>
  </si>
  <si>
    <t>978-5-0054-0926-3</t>
  </si>
  <si>
    <t>978-5-0054-0566-1</t>
  </si>
  <si>
    <t>978-5-0054-0567-8</t>
  </si>
  <si>
    <t>978-5-0054-2107-4</t>
  </si>
  <si>
    <t>978-5-0054-3134-9</t>
  </si>
  <si>
    <t>978-5-0054-2108-1</t>
  </si>
  <si>
    <t>978-5-0054-2109-8</t>
  </si>
  <si>
    <t>978-5-0054-2111-1</t>
  </si>
  <si>
    <t>978-5-0054-2112-8</t>
  </si>
  <si>
    <t>978-5-0054-2677-2</t>
  </si>
  <si>
    <t>978-5-0054-2149-4</t>
  </si>
  <si>
    <t>978-5-0054-0925-6</t>
  </si>
  <si>
    <t>978-5-0054-2624-6</t>
  </si>
  <si>
    <t>978-5-0054-1312-3</t>
  </si>
  <si>
    <t>978-5-0054-1648-3</t>
  </si>
  <si>
    <t>978-5-0054-2049-7</t>
  </si>
  <si>
    <t>978-5-0054-0095-6</t>
  </si>
  <si>
    <t>978-5-0054-3145-5</t>
  </si>
  <si>
    <t>978-5-0054-3229-2</t>
  </si>
  <si>
    <t>978-5-0054-0060-4</t>
  </si>
  <si>
    <t>978-5-0054-2150-0</t>
  </si>
  <si>
    <t>978-5-0054-3117-2</t>
  </si>
  <si>
    <t>978-5-0054-2077-0</t>
  </si>
  <si>
    <t>978-5-0054-3067-0</t>
  </si>
  <si>
    <t>978-5-0054-1645-2</t>
  </si>
  <si>
    <t>978-5-0054-2800-4</t>
  </si>
  <si>
    <t>978-5-0054-3192-9</t>
  </si>
  <si>
    <t>978-5-0054-3188-2</t>
  </si>
  <si>
    <t>978-5-0054-2809-7</t>
  </si>
  <si>
    <t>978-5-0054-2313-9</t>
  </si>
  <si>
    <t>978-5-0054-2315-3</t>
  </si>
  <si>
    <t>978-5-0054-3091-5</t>
  </si>
  <si>
    <t>978-5-0054-2968-1</t>
  </si>
  <si>
    <t>978-5-4468-7397-5</t>
  </si>
  <si>
    <t>Технология швейных изделий</t>
  </si>
  <si>
    <t>978-5-4468-4827-0</t>
  </si>
  <si>
    <t>Разработка технологических процессов изготовления деталей машин</t>
  </si>
  <si>
    <t>978-5-0054-0590-6</t>
  </si>
  <si>
    <t>Михалева А.В.</t>
  </si>
  <si>
    <t>Организационное обеспечение деятельности учреждений социальной защиты населения и органов Пенсионного фонда Российской Федерации</t>
  </si>
  <si>
    <t>978-5-0054-1641-4</t>
  </si>
  <si>
    <t>Петренко С.В.</t>
  </si>
  <si>
    <t>Теоретические основы производства изделий с использованием аддитивных технологий</t>
  </si>
  <si>
    <t>978-5-0054-1574-5</t>
  </si>
  <si>
    <t>Цифровая схемотехника</t>
  </si>
  <si>
    <t>23.02.09 Автоматика и телемеханика на транспорте (железнодорожном транспорте)</t>
  </si>
  <si>
    <t>27.02.05 Системы и средства диспетчерского управления</t>
  </si>
  <si>
    <t>978-5-0054-0416-9</t>
  </si>
  <si>
    <t>Букша У.А.</t>
  </si>
  <si>
    <t>Основы геодезии</t>
  </si>
  <si>
    <t>21.02.03 Сооружение и эксплуатация газонефтепроводов и газонефтехранилищ</t>
  </si>
  <si>
    <t>21.02.10 Геология и разведка нефтяных и газовых месторождений</t>
  </si>
  <si>
    <t xml:space="preserve">21.02.20 Прикладная геодезия </t>
  </si>
  <si>
    <t xml:space="preserve">Выполнение ремонта тканей и швейных изделий,
</t>
  </si>
  <si>
    <t>978-5-0054-2945-2</t>
  </si>
  <si>
    <t>Уголовный процесс</t>
  </si>
  <si>
    <t>Действует с 04 апреля 2025 года</t>
  </si>
  <si>
    <t>978-5-0054-2113-5</t>
  </si>
  <si>
    <t>Бурова И.Л.</t>
  </si>
  <si>
    <t>Гражданский процесс</t>
  </si>
  <si>
    <t>Загорский Г.И.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</si>
</sst>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rgb="FF00206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rgb="FF002060"/>
      <name val="Calibri"/>
      <family val="2"/>
      <charset val="204"/>
      <scheme val="minor"/>
    </font>
    <font>
      <b/>
      <sz val="16"/>
      <color rgb="FF00206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4" tint="-0.249977111117893"/>
      <name val="Calibri"/>
      <family val="2"/>
      <charset val="204"/>
      <scheme val="minor"/>
    </font>
    <font>
      <b/>
      <sz val="11"/>
      <color theme="10"/>
      <name val="Calibri"/>
      <family val="2"/>
      <charset val="204"/>
      <scheme val="minor"/>
    </font>
    <font>
      <sz val="9"/>
      <color rgb="FF00206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9"/>
      <color theme="8" tint="-0.249977111117893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/>
    <xf numFmtId="0" fontId="30" fillId="0" borderId="0"/>
  </cellStyleXfs>
  <cellXfs count="91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vertical="top"/>
    </xf>
    <xf numFmtId="0" fontId="11" fillId="0" borderId="0" xfId="2" applyFont="1" applyFill="1" applyBorder="1" applyAlignment="1">
      <alignment horizontal="left" vertical="top"/>
    </xf>
    <xf numFmtId="0" fontId="7" fillId="0" borderId="0" xfId="2" applyFont="1" applyFill="1" applyBorder="1" applyAlignment="1">
      <alignment horizontal="left" vertical="top"/>
    </xf>
    <xf numFmtId="0" fontId="10" fillId="0" borderId="0" xfId="2" applyFill="1" applyBorder="1" applyAlignment="1">
      <alignment horizontal="left" vertical="top"/>
    </xf>
    <xf numFmtId="0" fontId="12" fillId="0" borderId="0" xfId="2" applyFont="1" applyFill="1" applyBorder="1" applyAlignment="1">
      <alignment horizontal="left" vertical="top"/>
    </xf>
    <xf numFmtId="0" fontId="14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43" fontId="3" fillId="4" borderId="2" xfId="1" applyFont="1" applyFill="1" applyBorder="1" applyAlignment="1">
      <alignment vertical="top"/>
    </xf>
    <xf numFmtId="164" fontId="3" fillId="4" borderId="2" xfId="0" applyNumberFormat="1" applyFont="1" applyFill="1" applyBorder="1" applyAlignment="1">
      <alignment vertical="top"/>
    </xf>
    <xf numFmtId="0" fontId="2" fillId="2" borderId="3" xfId="0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4" fontId="16" fillId="2" borderId="3" xfId="0" applyNumberFormat="1" applyFont="1" applyFill="1" applyBorder="1" applyAlignment="1">
      <alignment horizontal="center" vertical="top" wrapText="1"/>
    </xf>
    <xf numFmtId="2" fontId="15" fillId="2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7" fillId="5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center" vertical="top" wrapText="1"/>
    </xf>
    <xf numFmtId="2" fontId="15" fillId="5" borderId="3" xfId="0" applyNumberFormat="1" applyFont="1" applyFill="1" applyBorder="1" applyAlignment="1">
      <alignment horizontal="center" vertical="top" wrapText="1"/>
    </xf>
    <xf numFmtId="0" fontId="19" fillId="5" borderId="3" xfId="0" applyFont="1" applyFill="1" applyBorder="1" applyAlignment="1">
      <alignment horizontal="left" vertical="top"/>
    </xf>
    <xf numFmtId="0" fontId="20" fillId="5" borderId="3" xfId="0" applyFont="1" applyFill="1" applyBorder="1" applyAlignment="1">
      <alignment horizontal="center" vertical="top" wrapText="1"/>
    </xf>
    <xf numFmtId="0" fontId="18" fillId="6" borderId="3" xfId="0" applyFont="1" applyFill="1" applyBorder="1" applyAlignment="1">
      <alignment horizontal="center" vertical="top" wrapText="1"/>
    </xf>
    <xf numFmtId="2" fontId="18" fillId="6" borderId="3" xfId="0" applyNumberFormat="1" applyFont="1" applyFill="1" applyBorder="1" applyAlignment="1">
      <alignment horizontal="center" vertical="top" wrapText="1"/>
    </xf>
    <xf numFmtId="0" fontId="21" fillId="7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22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6" borderId="3" xfId="0" applyFill="1" applyBorder="1" applyAlignment="1">
      <alignment horizontal="left" vertical="top" wrapText="1"/>
    </xf>
    <xf numFmtId="0" fontId="0" fillId="8" borderId="3" xfId="0" applyFill="1" applyBorder="1" applyAlignment="1">
      <alignment horizontal="center" vertical="top"/>
    </xf>
    <xf numFmtId="4" fontId="24" fillId="9" borderId="3" xfId="1" applyNumberFormat="1" applyFont="1" applyFill="1" applyBorder="1" applyAlignment="1">
      <alignment vertical="top" wrapText="1"/>
    </xf>
    <xf numFmtId="0" fontId="0" fillId="10" borderId="3" xfId="0" applyFill="1" applyBorder="1" applyAlignment="1">
      <alignment vertical="top"/>
    </xf>
    <xf numFmtId="4" fontId="24" fillId="11" borderId="3" xfId="1" applyNumberFormat="1" applyFont="1" applyFill="1" applyBorder="1" applyAlignment="1">
      <alignment vertical="top" wrapText="1"/>
    </xf>
    <xf numFmtId="43" fontId="24" fillId="0" borderId="3" xfId="1" applyFont="1" applyBorder="1" applyAlignment="1">
      <alignment vertical="top" wrapText="1"/>
    </xf>
    <xf numFmtId="0" fontId="10" fillId="0" borderId="3" xfId="2" applyBorder="1" applyAlignment="1">
      <alignment horizontal="center" vertical="top"/>
    </xf>
    <xf numFmtId="0" fontId="10" fillId="0" borderId="0" xfId="2" applyFill="1" applyAlignment="1">
      <alignment vertical="top"/>
    </xf>
    <xf numFmtId="3" fontId="9" fillId="0" borderId="3" xfId="0" applyNumberFormat="1" applyFont="1" applyBorder="1" applyAlignment="1">
      <alignment horizontal="center" vertical="top" wrapText="1"/>
    </xf>
    <xf numFmtId="4" fontId="23" fillId="9" borderId="3" xfId="1" applyNumberFormat="1" applyFont="1" applyFill="1" applyBorder="1" applyAlignment="1">
      <alignment vertical="top" wrapText="1"/>
    </xf>
    <xf numFmtId="0" fontId="18" fillId="12" borderId="3" xfId="0" applyFont="1" applyFill="1" applyBorder="1" applyAlignment="1">
      <alignment horizontal="center" vertical="top" wrapText="1"/>
    </xf>
    <xf numFmtId="2" fontId="18" fillId="12" borderId="3" xfId="0" applyNumberFormat="1" applyFont="1" applyFill="1" applyBorder="1" applyAlignment="1">
      <alignment horizontal="center" vertical="top" wrapText="1"/>
    </xf>
    <xf numFmtId="0" fontId="0" fillId="12" borderId="3" xfId="0" applyFill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25" fillId="0" borderId="3" xfId="0" applyFont="1" applyBorder="1" applyAlignment="1">
      <alignment horizontal="left" vertical="top" wrapText="1"/>
    </xf>
    <xf numFmtId="3" fontId="0" fillId="0" borderId="3" xfId="0" applyNumberFormat="1" applyBorder="1" applyAlignment="1">
      <alignment horizontal="left" vertical="top" wrapText="1"/>
    </xf>
    <xf numFmtId="3" fontId="25" fillId="0" borderId="3" xfId="0" applyNumberFormat="1" applyFont="1" applyBorder="1" applyAlignment="1">
      <alignment horizontal="left" vertical="top" wrapText="1"/>
    </xf>
    <xf numFmtId="0" fontId="21" fillId="5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3" fontId="9" fillId="0" borderId="4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2" fontId="9" fillId="0" borderId="3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10" fillId="0" borderId="3" xfId="2" applyFill="1" applyBorder="1" applyAlignment="1">
      <alignment horizontal="center" vertical="top"/>
    </xf>
    <xf numFmtId="0" fontId="9" fillId="0" borderId="3" xfId="0" applyNumberFormat="1" applyFont="1" applyBorder="1" applyAlignment="1">
      <alignment horizontal="center" vertical="top"/>
    </xf>
    <xf numFmtId="1" fontId="9" fillId="0" borderId="3" xfId="0" applyNumberFormat="1" applyFont="1" applyBorder="1" applyAlignment="1">
      <alignment horizontal="center" vertical="top"/>
    </xf>
    <xf numFmtId="1" fontId="18" fillId="12" borderId="3" xfId="0" applyNumberFormat="1" applyFont="1" applyFill="1" applyBorder="1" applyAlignment="1">
      <alignment horizontal="center" vertical="top" wrapText="1"/>
    </xf>
    <xf numFmtId="1" fontId="18" fillId="6" borderId="3" xfId="0" applyNumberFormat="1" applyFont="1" applyFill="1" applyBorder="1" applyAlignment="1">
      <alignment horizontal="center" vertical="top" wrapText="1"/>
    </xf>
    <xf numFmtId="1" fontId="15" fillId="5" borderId="3" xfId="0" applyNumberFormat="1" applyFont="1" applyFill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 vertical="top"/>
    </xf>
    <xf numFmtId="1" fontId="23" fillId="0" borderId="3" xfId="1" applyNumberFormat="1" applyFont="1" applyFill="1" applyBorder="1" applyAlignment="1">
      <alignment horizontal="center" vertical="top" wrapText="1"/>
    </xf>
    <xf numFmtId="1" fontId="26" fillId="13" borderId="3" xfId="1" applyNumberFormat="1" applyFont="1" applyFill="1" applyBorder="1" applyAlignment="1">
      <alignment horizontal="center" vertical="top" wrapText="1"/>
    </xf>
    <xf numFmtId="0" fontId="22" fillId="14" borderId="3" xfId="0" applyFont="1" applyFill="1" applyBorder="1" applyAlignment="1">
      <alignment horizontal="center" vertical="top"/>
    </xf>
    <xf numFmtId="0" fontId="0" fillId="14" borderId="3" xfId="0" applyFill="1" applyBorder="1" applyAlignment="1">
      <alignment horizontal="left" vertical="top" wrapText="1"/>
    </xf>
    <xf numFmtId="0" fontId="31" fillId="0" borderId="0" xfId="0" applyFont="1" applyFill="1" applyAlignment="1">
      <alignment horizontal="center" vertical="top"/>
    </xf>
    <xf numFmtId="0" fontId="0" fillId="0" borderId="3" xfId="0" applyFill="1" applyBorder="1" applyAlignment="1">
      <alignment horizontal="left" vertical="top" wrapText="1"/>
    </xf>
    <xf numFmtId="3" fontId="9" fillId="0" borderId="3" xfId="0" applyNumberFormat="1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3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0" fontId="32" fillId="0" borderId="0" xfId="0" applyFont="1" applyAlignment="1">
      <alignment vertical="top"/>
    </xf>
    <xf numFmtId="1" fontId="9" fillId="0" borderId="3" xfId="0" applyNumberFormat="1" applyFont="1" applyFill="1" applyBorder="1" applyAlignment="1">
      <alignment horizontal="center" vertical="top"/>
    </xf>
    <xf numFmtId="0" fontId="0" fillId="0" borderId="3" xfId="0" applyFill="1" applyBorder="1" applyAlignment="1">
      <alignment vertical="top" wrapText="1"/>
    </xf>
    <xf numFmtId="0" fontId="6" fillId="0" borderId="3" xfId="0" applyFont="1" applyFill="1" applyBorder="1" applyAlignment="1">
      <alignment vertical="top"/>
    </xf>
    <xf numFmtId="1" fontId="9" fillId="0" borderId="0" xfId="0" applyNumberFormat="1" applyFont="1" applyBorder="1" applyAlignment="1">
      <alignment horizontal="center" vertical="top"/>
    </xf>
    <xf numFmtId="14" fontId="0" fillId="0" borderId="3" xfId="0" applyNumberFormat="1" applyBorder="1" applyAlignment="1">
      <alignment vertical="top" wrapText="1"/>
    </xf>
    <xf numFmtId="0" fontId="7" fillId="0" borderId="0" xfId="0" applyFont="1" applyAlignment="1">
      <alignment horizontal="center" vertical="top"/>
    </xf>
    <xf numFmtId="0" fontId="7" fillId="0" borderId="0" xfId="2" applyFont="1" applyFill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top" wrapText="1"/>
    </xf>
    <xf numFmtId="2" fontId="2" fillId="3" borderId="0" xfId="0" applyNumberFormat="1" applyFont="1" applyFill="1" applyAlignment="1">
      <alignment horizontal="center" vertical="top" wrapText="1"/>
    </xf>
  </cellXfs>
  <cellStyles count="5">
    <cellStyle name="Гиперссылка" xfId="2" builtinId="8"/>
    <cellStyle name="Обычный" xfId="0" builtinId="0"/>
    <cellStyle name="Обычный 2" xfId="3"/>
    <cellStyle name="Обычный 3" xfId="4"/>
    <cellStyle name="Финансовый" xfId="1" builtinId="3"/>
  </cellStyles>
  <dxfs count="2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DA1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73820</xdr:colOff>
      <xdr:row>0</xdr:row>
      <xdr:rowOff>9525</xdr:rowOff>
    </xdr:from>
    <xdr:to>
      <xdr:col>1</xdr:col>
      <xdr:colOff>43444</xdr:colOff>
      <xdr:row>1</xdr:row>
      <xdr:rowOff>228600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7BD3F31-95E3-4BF0-8BD7-E731A52EF2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39" t="16951" r="22222" b="14037"/>
        <a:stretch/>
      </xdr:blipFill>
      <xdr:spPr>
        <a:xfrm>
          <a:off x="73820" y="9525"/>
          <a:ext cx="1049124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academia-moscow.ru/catalogue/5399/760499/" TargetMode="External"/><Relationship Id="rId117" Type="http://schemas.openxmlformats.org/officeDocument/2006/relationships/hyperlink" Target="https://academia-moscow.ru/catalogue/5538/908112/" TargetMode="External"/><Relationship Id="rId21" Type="http://schemas.openxmlformats.org/officeDocument/2006/relationships/hyperlink" Target="https://academia-moscow.ru/catalogue/4986/898207/" TargetMode="External"/><Relationship Id="rId42" Type="http://schemas.openxmlformats.org/officeDocument/2006/relationships/hyperlink" Target="https://academia-moscow.ru/catalogue/5537/690697/" TargetMode="External"/><Relationship Id="rId47" Type="http://schemas.openxmlformats.org/officeDocument/2006/relationships/hyperlink" Target="https://academia-moscow.ru/catalogue/4986/969574/" TargetMode="External"/><Relationship Id="rId63" Type="http://schemas.openxmlformats.org/officeDocument/2006/relationships/hyperlink" Target="https://academia-moscow.ru/catalogue/5538/966868/" TargetMode="External"/><Relationship Id="rId68" Type="http://schemas.openxmlformats.org/officeDocument/2006/relationships/hyperlink" Target="https://academia-moscow.ru/catalogue/5538/898373/" TargetMode="External"/><Relationship Id="rId84" Type="http://schemas.openxmlformats.org/officeDocument/2006/relationships/hyperlink" Target="https://academia-moscow.ru/catalogue/5538/341741/" TargetMode="External"/><Relationship Id="rId89" Type="http://schemas.openxmlformats.org/officeDocument/2006/relationships/hyperlink" Target="https://academia-moscow.ru/catalogue/5538/349737/" TargetMode="External"/><Relationship Id="rId112" Type="http://schemas.openxmlformats.org/officeDocument/2006/relationships/hyperlink" Target="https://academia-moscow.ru/catalogue/5538/908112/" TargetMode="External"/><Relationship Id="rId16" Type="http://schemas.openxmlformats.org/officeDocument/2006/relationships/hyperlink" Target="https://academia-moscow.ru/catalogue/4986/898207/" TargetMode="External"/><Relationship Id="rId107" Type="http://schemas.openxmlformats.org/officeDocument/2006/relationships/hyperlink" Target="https://academia-moscow.ru/catalogue/5538/751785/" TargetMode="External"/><Relationship Id="rId11" Type="http://schemas.openxmlformats.org/officeDocument/2006/relationships/hyperlink" Target="https://academia-moscow.ru/catalogue/4986/898207/" TargetMode="External"/><Relationship Id="rId32" Type="http://schemas.openxmlformats.org/officeDocument/2006/relationships/hyperlink" Target="https://academia-moscow.ru/catalogue/5393/967468/" TargetMode="External"/><Relationship Id="rId37" Type="http://schemas.openxmlformats.org/officeDocument/2006/relationships/hyperlink" Target="https://academia-moscow.ru/catalogue/4986/898207/" TargetMode="External"/><Relationship Id="rId53" Type="http://schemas.openxmlformats.org/officeDocument/2006/relationships/hyperlink" Target="https://academia-moscow.ru/catalogue/5538/916123/" TargetMode="External"/><Relationship Id="rId58" Type="http://schemas.openxmlformats.org/officeDocument/2006/relationships/hyperlink" Target="https://academia-moscow.ru/catalogue/5538/966868/" TargetMode="External"/><Relationship Id="rId74" Type="http://schemas.openxmlformats.org/officeDocument/2006/relationships/hyperlink" Target="https://academia-moscow.ru/catalogue/5538/349129/" TargetMode="External"/><Relationship Id="rId79" Type="http://schemas.openxmlformats.org/officeDocument/2006/relationships/hyperlink" Target="https://academia-moscow.ru/catalogue/5538/350631/" TargetMode="External"/><Relationship Id="rId102" Type="http://schemas.openxmlformats.org/officeDocument/2006/relationships/hyperlink" Target="https://academia-moscow.ru/catalogue/5538/471913/" TargetMode="External"/><Relationship Id="rId123" Type="http://schemas.openxmlformats.org/officeDocument/2006/relationships/hyperlink" Target="https://academia-moscow.ru/catalogue/4986/898339/" TargetMode="External"/><Relationship Id="rId5" Type="http://schemas.openxmlformats.org/officeDocument/2006/relationships/hyperlink" Target="https://academia-moscow.ru/catalogue/4986/898207/" TargetMode="External"/><Relationship Id="rId90" Type="http://schemas.openxmlformats.org/officeDocument/2006/relationships/hyperlink" Target="https://academia-moscow.ru/catalogue/5538/898373/" TargetMode="External"/><Relationship Id="rId95" Type="http://schemas.openxmlformats.org/officeDocument/2006/relationships/hyperlink" Target="https://academia-moscow.ru/catalogue/4986/982791/" TargetMode="External"/><Relationship Id="rId22" Type="http://schemas.openxmlformats.org/officeDocument/2006/relationships/hyperlink" Target="https://academia-moscow.ru/catalogue/5397/839555/" TargetMode="External"/><Relationship Id="rId27" Type="http://schemas.openxmlformats.org/officeDocument/2006/relationships/hyperlink" Target="https://academia-moscow.ru/catalogue/5399/839386/" TargetMode="External"/><Relationship Id="rId43" Type="http://schemas.openxmlformats.org/officeDocument/2006/relationships/hyperlink" Target="https://academia-moscow.ru/catalogue/4986/898207/" TargetMode="External"/><Relationship Id="rId48" Type="http://schemas.openxmlformats.org/officeDocument/2006/relationships/hyperlink" Target="https://academia-moscow.ru/catalogue/4986/754664/" TargetMode="External"/><Relationship Id="rId64" Type="http://schemas.openxmlformats.org/officeDocument/2006/relationships/hyperlink" Target="https://academia-moscow.ru/catalogue/5538/708991/" TargetMode="External"/><Relationship Id="rId69" Type="http://schemas.openxmlformats.org/officeDocument/2006/relationships/hyperlink" Target="https://academia-moscow.ru/catalogue/5538/839316/" TargetMode="External"/><Relationship Id="rId113" Type="http://schemas.openxmlformats.org/officeDocument/2006/relationships/hyperlink" Target="https://academia-moscow.ru/catalogue/5538/908112/" TargetMode="External"/><Relationship Id="rId118" Type="http://schemas.openxmlformats.org/officeDocument/2006/relationships/hyperlink" Target="https://academia-moscow.ru/catalogue/5538/908112/" TargetMode="External"/><Relationship Id="rId80" Type="http://schemas.openxmlformats.org/officeDocument/2006/relationships/hyperlink" Target="https://academia-moscow.ru/catalogue/5538/350631/" TargetMode="External"/><Relationship Id="rId85" Type="http://schemas.openxmlformats.org/officeDocument/2006/relationships/hyperlink" Target="https://academia-moscow.ru/catalogue/5538/341741/" TargetMode="External"/><Relationship Id="rId12" Type="http://schemas.openxmlformats.org/officeDocument/2006/relationships/hyperlink" Target="https://academia-moscow.ru/catalogue/4986/898207/" TargetMode="External"/><Relationship Id="rId17" Type="http://schemas.openxmlformats.org/officeDocument/2006/relationships/hyperlink" Target="https://academia-moscow.ru/catalogue/4986/898207/" TargetMode="External"/><Relationship Id="rId33" Type="http://schemas.openxmlformats.org/officeDocument/2006/relationships/hyperlink" Target="https://academia-moscow.ru/catalogue/5750/913456/" TargetMode="External"/><Relationship Id="rId38" Type="http://schemas.openxmlformats.org/officeDocument/2006/relationships/hyperlink" Target="https://academia-moscow.ru/catalogue/4986/898207/" TargetMode="External"/><Relationship Id="rId59" Type="http://schemas.openxmlformats.org/officeDocument/2006/relationships/hyperlink" Target="https://academia-moscow.ru/catalogue/5538/966868/" TargetMode="External"/><Relationship Id="rId103" Type="http://schemas.openxmlformats.org/officeDocument/2006/relationships/hyperlink" Target="https://academia-moscow.ru/catalogue/5538/293436/" TargetMode="External"/><Relationship Id="rId108" Type="http://schemas.openxmlformats.org/officeDocument/2006/relationships/hyperlink" Target="https://academia-moscow.ru/catalogue/5538/751785/" TargetMode="External"/><Relationship Id="rId124" Type="http://schemas.openxmlformats.org/officeDocument/2006/relationships/hyperlink" Target="https://academia-moscow.ru/catalogue/4986/898339/" TargetMode="External"/><Relationship Id="rId54" Type="http://schemas.openxmlformats.org/officeDocument/2006/relationships/hyperlink" Target="https://academia-moscow.ru/catalogue/5538/916123/" TargetMode="External"/><Relationship Id="rId70" Type="http://schemas.openxmlformats.org/officeDocument/2006/relationships/hyperlink" Target="https://academia-moscow.ru/catalogue/5538/289429/" TargetMode="External"/><Relationship Id="rId75" Type="http://schemas.openxmlformats.org/officeDocument/2006/relationships/hyperlink" Target="https://academia-moscow.ru/catalogue/5538/830280/" TargetMode="External"/><Relationship Id="rId91" Type="http://schemas.openxmlformats.org/officeDocument/2006/relationships/hyperlink" Target="https://academia-moscow.ru/catalogue/5538/916123/" TargetMode="External"/><Relationship Id="rId96" Type="http://schemas.openxmlformats.org/officeDocument/2006/relationships/hyperlink" Target="https://academia-moscow.ru/catalogue/4986/982791/" TargetMode="External"/><Relationship Id="rId1" Type="http://schemas.openxmlformats.org/officeDocument/2006/relationships/hyperlink" Target="mailto:academia@academia-moscow.ru" TargetMode="External"/><Relationship Id="rId6" Type="http://schemas.openxmlformats.org/officeDocument/2006/relationships/hyperlink" Target="https://academia-moscow.ru/catalogue/4986/898207/" TargetMode="External"/><Relationship Id="rId23" Type="http://schemas.openxmlformats.org/officeDocument/2006/relationships/hyperlink" Target="https://academia-moscow.ru/catalogue/5397/803821/" TargetMode="External"/><Relationship Id="rId28" Type="http://schemas.openxmlformats.org/officeDocument/2006/relationships/hyperlink" Target="https://academia-moscow.ru/catalogue/5399/803784/" TargetMode="External"/><Relationship Id="rId49" Type="http://schemas.openxmlformats.org/officeDocument/2006/relationships/hyperlink" Target="https://academia-moscow.ru/catalogue/4986/832488/" TargetMode="External"/><Relationship Id="rId114" Type="http://schemas.openxmlformats.org/officeDocument/2006/relationships/hyperlink" Target="https://academia-moscow.ru/catalogue/5538/908112/" TargetMode="External"/><Relationship Id="rId119" Type="http://schemas.openxmlformats.org/officeDocument/2006/relationships/hyperlink" Target="https://academia-moscow.ru/catalogue/5538/908112/" TargetMode="External"/><Relationship Id="rId44" Type="http://schemas.openxmlformats.org/officeDocument/2006/relationships/hyperlink" Target="https://academia-moscow.ru/catalogue/4986/898207/" TargetMode="External"/><Relationship Id="rId60" Type="http://schemas.openxmlformats.org/officeDocument/2006/relationships/hyperlink" Target="https://academia-moscow.ru/catalogue/5538/966868/" TargetMode="External"/><Relationship Id="rId65" Type="http://schemas.openxmlformats.org/officeDocument/2006/relationships/hyperlink" Target="https://academia-moscow.ru/catalogue/5538/709005/" TargetMode="External"/><Relationship Id="rId81" Type="http://schemas.openxmlformats.org/officeDocument/2006/relationships/hyperlink" Target="https://academia-moscow.ru/catalogue/5538/350631/" TargetMode="External"/><Relationship Id="rId86" Type="http://schemas.openxmlformats.org/officeDocument/2006/relationships/hyperlink" Target="https://academia-moscow.ru/catalogue/5538/341741/" TargetMode="External"/><Relationship Id="rId13" Type="http://schemas.openxmlformats.org/officeDocument/2006/relationships/hyperlink" Target="https://academia-moscow.ru/catalogue/4986/898207/" TargetMode="External"/><Relationship Id="rId18" Type="http://schemas.openxmlformats.org/officeDocument/2006/relationships/hyperlink" Target="https://academia-moscow.ru/catalogue/4986/898207/" TargetMode="External"/><Relationship Id="rId39" Type="http://schemas.openxmlformats.org/officeDocument/2006/relationships/hyperlink" Target="https://academia-moscow.ru/catalogue/5537/690695/" TargetMode="External"/><Relationship Id="rId109" Type="http://schemas.openxmlformats.org/officeDocument/2006/relationships/hyperlink" Target="https://academia-moscow.ru/catalogue/5538/751785/" TargetMode="External"/><Relationship Id="rId34" Type="http://schemas.openxmlformats.org/officeDocument/2006/relationships/hyperlink" Target="https://academia-moscow.ru/catalogue/5746/913436/" TargetMode="External"/><Relationship Id="rId50" Type="http://schemas.openxmlformats.org/officeDocument/2006/relationships/hyperlink" Target="https://academia-moscow.ru/catalogue/4986/967172/" TargetMode="External"/><Relationship Id="rId55" Type="http://schemas.openxmlformats.org/officeDocument/2006/relationships/hyperlink" Target="https://academia-moscow.ru/catalogue/5538/779309/" TargetMode="External"/><Relationship Id="rId76" Type="http://schemas.openxmlformats.org/officeDocument/2006/relationships/hyperlink" Target="https://academia-moscow.ru/catalogue/5538/973675/" TargetMode="External"/><Relationship Id="rId97" Type="http://schemas.openxmlformats.org/officeDocument/2006/relationships/hyperlink" Target="https://academia-moscow.ru/catalogue/4986/982791/" TargetMode="External"/><Relationship Id="rId104" Type="http://schemas.openxmlformats.org/officeDocument/2006/relationships/hyperlink" Target="https://academia-moscow.ru/catalogue/5538/759001/" TargetMode="External"/><Relationship Id="rId120" Type="http://schemas.openxmlformats.org/officeDocument/2006/relationships/hyperlink" Target="https://academia-moscow.ru/catalogue/5538/908112/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s://academia-moscow.ru/catalogue/4986/898207/" TargetMode="External"/><Relationship Id="rId71" Type="http://schemas.openxmlformats.org/officeDocument/2006/relationships/hyperlink" Target="https://academia-moscow.ru/catalogue/5538/349129/" TargetMode="External"/><Relationship Id="rId92" Type="http://schemas.openxmlformats.org/officeDocument/2006/relationships/hyperlink" Target="https://academia-moscow.ru/catalogue/4986/982791/" TargetMode="External"/><Relationship Id="rId2" Type="http://schemas.openxmlformats.org/officeDocument/2006/relationships/hyperlink" Target="https://academia-moscow.ru/catalogue/4986/898207/" TargetMode="External"/><Relationship Id="rId29" Type="http://schemas.openxmlformats.org/officeDocument/2006/relationships/hyperlink" Target="https://academia-moscow.ru/catalogue/5537/689333/" TargetMode="External"/><Relationship Id="rId24" Type="http://schemas.openxmlformats.org/officeDocument/2006/relationships/hyperlink" Target="https://academia-moscow.ru/catalogue/5397/598168/" TargetMode="External"/><Relationship Id="rId40" Type="http://schemas.openxmlformats.org/officeDocument/2006/relationships/hyperlink" Target="https://academia-moscow.ru/catalogue/5396/829536/" TargetMode="External"/><Relationship Id="rId45" Type="http://schemas.openxmlformats.org/officeDocument/2006/relationships/hyperlink" Target="https://academia-moscow.ru/catalogue/4986/898207/" TargetMode="External"/><Relationship Id="rId66" Type="http://schemas.openxmlformats.org/officeDocument/2006/relationships/hyperlink" Target="https://academia-moscow.ru/catalogue/5538/890836/" TargetMode="External"/><Relationship Id="rId87" Type="http://schemas.openxmlformats.org/officeDocument/2006/relationships/hyperlink" Target="https://academia-moscow.ru/catalogue/5538/346826/" TargetMode="External"/><Relationship Id="rId110" Type="http://schemas.openxmlformats.org/officeDocument/2006/relationships/hyperlink" Target="https://academia-moscow.ru/catalogue/5538/908112/" TargetMode="External"/><Relationship Id="rId115" Type="http://schemas.openxmlformats.org/officeDocument/2006/relationships/hyperlink" Target="https://academia-moscow.ru/catalogue/5538/908112/" TargetMode="External"/><Relationship Id="rId61" Type="http://schemas.openxmlformats.org/officeDocument/2006/relationships/hyperlink" Target="https://academia-moscow.ru/catalogue/5538/966868/" TargetMode="External"/><Relationship Id="rId82" Type="http://schemas.openxmlformats.org/officeDocument/2006/relationships/hyperlink" Target="https://academia-moscow.ru/catalogue/5538/350631/" TargetMode="External"/><Relationship Id="rId19" Type="http://schemas.openxmlformats.org/officeDocument/2006/relationships/hyperlink" Target="https://academia-moscow.ru/catalogue/4986/898207/" TargetMode="External"/><Relationship Id="rId14" Type="http://schemas.openxmlformats.org/officeDocument/2006/relationships/hyperlink" Target="https://academia-moscow.ru/catalogue/4986/898207/" TargetMode="External"/><Relationship Id="rId30" Type="http://schemas.openxmlformats.org/officeDocument/2006/relationships/hyperlink" Target="https://academia-moscow.ru/catalogue/5394/967450/" TargetMode="External"/><Relationship Id="rId35" Type="http://schemas.openxmlformats.org/officeDocument/2006/relationships/hyperlink" Target="https://academia-moscow.ru/catalogue/4986/898207/" TargetMode="External"/><Relationship Id="rId56" Type="http://schemas.openxmlformats.org/officeDocument/2006/relationships/hyperlink" Target="https://academia-moscow.ru/catalogue/5538/916123/" TargetMode="External"/><Relationship Id="rId77" Type="http://schemas.openxmlformats.org/officeDocument/2006/relationships/hyperlink" Target="https://academia-moscow.ru/catalogue/5538/349392/" TargetMode="External"/><Relationship Id="rId100" Type="http://schemas.openxmlformats.org/officeDocument/2006/relationships/hyperlink" Target="https://academia-moscow.ru/catalogue/4986/982791/" TargetMode="External"/><Relationship Id="rId105" Type="http://schemas.openxmlformats.org/officeDocument/2006/relationships/hyperlink" Target="https://academia-moscow.ru/catalogue/5538/890907/" TargetMode="External"/><Relationship Id="rId126" Type="http://schemas.openxmlformats.org/officeDocument/2006/relationships/drawing" Target="../drawings/drawing1.xml"/><Relationship Id="rId8" Type="http://schemas.openxmlformats.org/officeDocument/2006/relationships/hyperlink" Target="https://academia-moscow.ru/catalogue/4986/898207/" TargetMode="External"/><Relationship Id="rId51" Type="http://schemas.openxmlformats.org/officeDocument/2006/relationships/hyperlink" Target="https://academia-moscow.ru/catalogue/4986/757903/" TargetMode="External"/><Relationship Id="rId72" Type="http://schemas.openxmlformats.org/officeDocument/2006/relationships/hyperlink" Target="https://academia-moscow.ru/catalogue/5538/349129/" TargetMode="External"/><Relationship Id="rId93" Type="http://schemas.openxmlformats.org/officeDocument/2006/relationships/hyperlink" Target="https://academia-moscow.ru/catalogue/4986/982791/" TargetMode="External"/><Relationship Id="rId98" Type="http://schemas.openxmlformats.org/officeDocument/2006/relationships/hyperlink" Target="https://academia-moscow.ru/catalogue/4986/982791/" TargetMode="External"/><Relationship Id="rId121" Type="http://schemas.openxmlformats.org/officeDocument/2006/relationships/hyperlink" Target="https://academia-moscow.ru/catalogue/5538/913526/" TargetMode="External"/><Relationship Id="rId3" Type="http://schemas.openxmlformats.org/officeDocument/2006/relationships/hyperlink" Target="https://academia-moscow.ru/catalogue/4986/898207/" TargetMode="External"/><Relationship Id="rId25" Type="http://schemas.openxmlformats.org/officeDocument/2006/relationships/hyperlink" Target="https://academia-moscow.ru/catalogue/5395/801918/" TargetMode="External"/><Relationship Id="rId46" Type="http://schemas.openxmlformats.org/officeDocument/2006/relationships/hyperlink" Target="https://academia-moscow.ru/catalogue/4986/969578/" TargetMode="External"/><Relationship Id="rId67" Type="http://schemas.openxmlformats.org/officeDocument/2006/relationships/hyperlink" Target="https://academia-moscow.ru/catalogue/4986/916106/" TargetMode="External"/><Relationship Id="rId116" Type="http://schemas.openxmlformats.org/officeDocument/2006/relationships/hyperlink" Target="https://academia-moscow.ru/catalogue/5538/908112/" TargetMode="External"/><Relationship Id="rId20" Type="http://schemas.openxmlformats.org/officeDocument/2006/relationships/hyperlink" Target="https://academia-moscow.ru/catalogue/4986/898207/" TargetMode="External"/><Relationship Id="rId41" Type="http://schemas.openxmlformats.org/officeDocument/2006/relationships/hyperlink" Target="https://academia-moscow.ru/catalogue/5537/689466/" TargetMode="External"/><Relationship Id="rId62" Type="http://schemas.openxmlformats.org/officeDocument/2006/relationships/hyperlink" Target="https://academia-moscow.ru/catalogue/5538/966868/" TargetMode="External"/><Relationship Id="rId83" Type="http://schemas.openxmlformats.org/officeDocument/2006/relationships/hyperlink" Target="https://academia-moscow.ru/catalogue/5538/341741/" TargetMode="External"/><Relationship Id="rId88" Type="http://schemas.openxmlformats.org/officeDocument/2006/relationships/hyperlink" Target="https://academia-moscow.ru/catalogue/5538/349734/" TargetMode="External"/><Relationship Id="rId111" Type="http://schemas.openxmlformats.org/officeDocument/2006/relationships/hyperlink" Target="https://academia-moscow.ru/catalogue/5538/908112/" TargetMode="External"/><Relationship Id="rId15" Type="http://schemas.openxmlformats.org/officeDocument/2006/relationships/hyperlink" Target="https://academia-moscow.ru/catalogue/4986/898207/" TargetMode="External"/><Relationship Id="rId36" Type="http://schemas.openxmlformats.org/officeDocument/2006/relationships/hyperlink" Target="https://academia-moscow.ru/catalogue/4986/898207/" TargetMode="External"/><Relationship Id="rId57" Type="http://schemas.openxmlformats.org/officeDocument/2006/relationships/hyperlink" Target="https://academia-moscow.ru/catalogue/5538/966868/" TargetMode="External"/><Relationship Id="rId106" Type="http://schemas.openxmlformats.org/officeDocument/2006/relationships/hyperlink" Target="https://academia-moscow.ru/catalogue/5538/832481/" TargetMode="External"/><Relationship Id="rId10" Type="http://schemas.openxmlformats.org/officeDocument/2006/relationships/hyperlink" Target="https://academia-moscow.ru/catalogue/4986/898207/" TargetMode="External"/><Relationship Id="rId31" Type="http://schemas.openxmlformats.org/officeDocument/2006/relationships/hyperlink" Target="https://academia-moscow.ru/catalogue/5394/967460/" TargetMode="External"/><Relationship Id="rId52" Type="http://schemas.openxmlformats.org/officeDocument/2006/relationships/hyperlink" Target="https://academia-moscow.ru/catalogue/5538/890934/" TargetMode="External"/><Relationship Id="rId73" Type="http://schemas.openxmlformats.org/officeDocument/2006/relationships/hyperlink" Target="https://academia-moscow.ru/catalogue/5538/349129/" TargetMode="External"/><Relationship Id="rId78" Type="http://schemas.openxmlformats.org/officeDocument/2006/relationships/hyperlink" Target="https://academia-moscow.ru/catalogue/5538/806523/" TargetMode="External"/><Relationship Id="rId94" Type="http://schemas.openxmlformats.org/officeDocument/2006/relationships/hyperlink" Target="https://academia-moscow.ru/catalogue/4986/982791/" TargetMode="External"/><Relationship Id="rId99" Type="http://schemas.openxmlformats.org/officeDocument/2006/relationships/hyperlink" Target="https://academia-moscow.ru/catalogue/4986/982791/" TargetMode="External"/><Relationship Id="rId101" Type="http://schemas.openxmlformats.org/officeDocument/2006/relationships/hyperlink" Target="https://academia-moscow.ru/catalogue/4986/982791/" TargetMode="External"/><Relationship Id="rId122" Type="http://schemas.openxmlformats.org/officeDocument/2006/relationships/hyperlink" Target="https://academia-moscow.ru/catalogue/5538/913526/" TargetMode="External"/><Relationship Id="rId4" Type="http://schemas.openxmlformats.org/officeDocument/2006/relationships/hyperlink" Target="https://academia-moscow.ru/catalogue/4986/898207/" TargetMode="External"/><Relationship Id="rId9" Type="http://schemas.openxmlformats.org/officeDocument/2006/relationships/hyperlink" Target="https://academia-moscow.ru/catalogue/4986/89820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S1670"/>
  <sheetViews>
    <sheetView tabSelected="1" zoomScale="90" zoomScaleNormal="90" workbookViewId="0">
      <pane xSplit="7" ySplit="7" topLeftCell="I8" activePane="bottomRight" state="frozen"/>
      <selection pane="topRight" activeCell="H1" sqref="H1"/>
      <selection pane="bottomLeft" activeCell="A7" sqref="A7"/>
      <selection pane="bottomRight" activeCell="A6" sqref="A6"/>
    </sheetView>
  </sheetViews>
  <sheetFormatPr defaultRowHeight="15" outlineLevelRow="1" x14ac:dyDescent="0.25"/>
  <cols>
    <col min="1" max="1" width="16.140625" style="1" customWidth="1"/>
    <col min="2" max="2" width="24.85546875" style="1" customWidth="1"/>
    <col min="3" max="3" width="13.5703125" style="3" customWidth="1"/>
    <col min="4" max="4" width="9.85546875" style="61" customWidth="1"/>
    <col min="5" max="5" width="18.5703125" style="88" customWidth="1"/>
    <col min="6" max="6" width="15.5703125" style="1" customWidth="1"/>
    <col min="7" max="7" width="29.140625" style="1" customWidth="1"/>
    <col min="8" max="8" width="35.140625" style="1" customWidth="1"/>
    <col min="9" max="9" width="11.140625" style="5" customWidth="1"/>
    <col min="10" max="10" width="19" style="56" customWidth="1"/>
    <col min="11" max="11" width="16.42578125" style="1" customWidth="1"/>
    <col min="12" max="12" width="15.42578125" style="6" customWidth="1"/>
    <col min="13" max="13" width="15.42578125" style="1" customWidth="1"/>
    <col min="14" max="14" width="15.42578125" style="6" customWidth="1"/>
    <col min="15" max="15" width="14" style="1" customWidth="1"/>
    <col min="16" max="16" width="13.7109375" style="1" customWidth="1"/>
    <col min="17" max="17" width="12.7109375" style="1" hidden="1" customWidth="1"/>
    <col min="18" max="16384" width="9.140625" style="1"/>
  </cols>
  <sheetData>
    <row r="1" spans="1:17" ht="23.25" x14ac:dyDescent="0.25">
      <c r="B1" s="2" t="s">
        <v>0</v>
      </c>
      <c r="D1" s="59"/>
      <c r="E1" s="85"/>
      <c r="F1" s="4"/>
      <c r="G1" s="4"/>
      <c r="H1" s="4"/>
    </row>
    <row r="2" spans="1:17" ht="23.25" x14ac:dyDescent="0.25">
      <c r="B2" s="2" t="s">
        <v>1</v>
      </c>
      <c r="D2" s="59"/>
      <c r="E2" s="85"/>
      <c r="F2" s="4"/>
      <c r="G2" s="4"/>
      <c r="H2" s="4"/>
    </row>
    <row r="3" spans="1:17" x14ac:dyDescent="0.25">
      <c r="B3" s="7" t="s">
        <v>2</v>
      </c>
      <c r="D3" s="8"/>
      <c r="E3" s="86"/>
      <c r="F3" s="9"/>
      <c r="G3" s="9"/>
      <c r="H3" s="9"/>
    </row>
    <row r="4" spans="1:17" x14ac:dyDescent="0.25">
      <c r="B4" s="7" t="s">
        <v>3</v>
      </c>
      <c r="D4" s="8"/>
      <c r="E4" s="86"/>
      <c r="F4" s="10"/>
      <c r="G4" s="10"/>
      <c r="H4" s="10"/>
    </row>
    <row r="5" spans="1:17" ht="15" customHeight="1" x14ac:dyDescent="0.25">
      <c r="B5" s="7" t="s">
        <v>4</v>
      </c>
      <c r="D5" s="60"/>
      <c r="E5" s="87"/>
      <c r="G5" s="11"/>
      <c r="H5" s="11"/>
      <c r="K5" s="89" t="s">
        <v>5</v>
      </c>
      <c r="L5" s="90"/>
      <c r="M5" s="90"/>
      <c r="N5" s="90"/>
    </row>
    <row r="6" spans="1:17" x14ac:dyDescent="0.25">
      <c r="A6" s="79" t="s">
        <v>2907</v>
      </c>
      <c r="H6" s="73"/>
      <c r="I6" s="12"/>
      <c r="K6" s="13">
        <f>SUMPRODUCT(K10:K1666,L10:L1666)</f>
        <v>0</v>
      </c>
      <c r="M6" s="13">
        <f>SUMPRODUCT(M10:M1666,N10:N1666)</f>
        <v>0</v>
      </c>
      <c r="O6" s="14">
        <f>SUM(O10:O1666)</f>
        <v>0</v>
      </c>
    </row>
    <row r="7" spans="1:17" ht="75" x14ac:dyDescent="0.25">
      <c r="A7" s="15" t="s">
        <v>6</v>
      </c>
      <c r="B7" s="15" t="s">
        <v>7</v>
      </c>
      <c r="C7" s="15" t="s">
        <v>8</v>
      </c>
      <c r="D7" s="15" t="s">
        <v>9</v>
      </c>
      <c r="E7" s="15" t="s">
        <v>2271</v>
      </c>
      <c r="F7" s="15" t="s">
        <v>10</v>
      </c>
      <c r="G7" s="15" t="s">
        <v>11</v>
      </c>
      <c r="H7" s="15" t="s">
        <v>11</v>
      </c>
      <c r="I7" s="15" t="s">
        <v>12</v>
      </c>
      <c r="J7" s="15" t="s">
        <v>13</v>
      </c>
      <c r="K7" s="16" t="s">
        <v>14</v>
      </c>
      <c r="L7" s="17" t="s">
        <v>15</v>
      </c>
      <c r="M7" s="16" t="s">
        <v>16</v>
      </c>
      <c r="N7" s="17" t="s">
        <v>17</v>
      </c>
      <c r="O7" s="18" t="s">
        <v>18</v>
      </c>
      <c r="P7" s="15" t="s">
        <v>19</v>
      </c>
      <c r="Q7" s="19" t="s">
        <v>20</v>
      </c>
    </row>
    <row r="8" spans="1:17" ht="15.75" x14ac:dyDescent="0.25">
      <c r="A8" s="20" t="s">
        <v>21</v>
      </c>
      <c r="B8" s="21"/>
      <c r="C8" s="21"/>
      <c r="D8" s="21"/>
      <c r="E8" s="21"/>
      <c r="F8" s="21"/>
      <c r="G8" s="21"/>
      <c r="H8" s="21"/>
      <c r="I8" s="21"/>
      <c r="J8" s="21"/>
      <c r="K8" s="22"/>
      <c r="L8" s="22"/>
      <c r="M8" s="22"/>
      <c r="N8" s="22"/>
      <c r="O8" s="22"/>
      <c r="P8" s="22"/>
    </row>
    <row r="9" spans="1:17" ht="15.75" x14ac:dyDescent="0.25">
      <c r="A9" s="23" t="s">
        <v>21</v>
      </c>
      <c r="B9" s="24"/>
      <c r="C9" s="25"/>
      <c r="D9" s="25"/>
      <c r="E9" s="25"/>
      <c r="F9" s="25"/>
      <c r="G9" s="25"/>
      <c r="H9" s="25"/>
      <c r="I9" s="25"/>
      <c r="J9" s="25"/>
      <c r="K9" s="26"/>
      <c r="L9" s="26"/>
      <c r="M9" s="26"/>
      <c r="N9" s="26"/>
      <c r="O9" s="26"/>
      <c r="P9" s="26"/>
    </row>
    <row r="10" spans="1:17" ht="45" outlineLevel="1" x14ac:dyDescent="0.25">
      <c r="A10" s="27" t="s">
        <v>21</v>
      </c>
      <c r="B10" s="28" t="s">
        <v>22</v>
      </c>
      <c r="C10" s="29"/>
      <c r="D10" s="64">
        <v>601322743</v>
      </c>
      <c r="E10" s="64"/>
      <c r="F10" s="31" t="s">
        <v>2177</v>
      </c>
      <c r="G10" s="74" t="s">
        <v>24</v>
      </c>
      <c r="H10" s="32" t="s">
        <v>2178</v>
      </c>
      <c r="I10" s="69">
        <v>2025</v>
      </c>
      <c r="J10" s="77" t="s">
        <v>2213</v>
      </c>
      <c r="K10" s="33"/>
      <c r="L10" s="41">
        <v>350.4</v>
      </c>
      <c r="M10" s="33"/>
      <c r="N10" s="41">
        <f>L10*100</f>
        <v>35040</v>
      </c>
      <c r="O10" s="37">
        <f>K10*L10+M10*N10</f>
        <v>0</v>
      </c>
      <c r="P10" s="38"/>
      <c r="Q10" s="39" t="e">
        <v>#N/A</v>
      </c>
    </row>
    <row r="11" spans="1:17" ht="15.75" x14ac:dyDescent="0.25">
      <c r="A11" s="23" t="s">
        <v>21</v>
      </c>
      <c r="B11" s="24"/>
      <c r="C11" s="42"/>
      <c r="D11" s="65"/>
      <c r="E11" s="65"/>
      <c r="F11" s="42"/>
      <c r="G11" s="42"/>
      <c r="H11" s="42"/>
      <c r="I11" s="65"/>
      <c r="J11" s="42"/>
      <c r="K11" s="43"/>
      <c r="L11" s="43"/>
      <c r="M11" s="43"/>
      <c r="N11" s="43"/>
      <c r="O11" s="43"/>
      <c r="P11" s="43"/>
      <c r="Q11" s="39"/>
    </row>
    <row r="12" spans="1:17" ht="30" outlineLevel="1" x14ac:dyDescent="0.25">
      <c r="A12" s="27" t="s">
        <v>21</v>
      </c>
      <c r="B12" s="28" t="s">
        <v>22</v>
      </c>
      <c r="C12" s="29" t="s">
        <v>25</v>
      </c>
      <c r="D12" s="64">
        <v>701321685</v>
      </c>
      <c r="E12" s="64"/>
      <c r="F12" s="31" t="s">
        <v>26</v>
      </c>
      <c r="G12" s="31" t="s">
        <v>27</v>
      </c>
      <c r="H12" s="44" t="s">
        <v>28</v>
      </c>
      <c r="I12" s="69">
        <v>2024</v>
      </c>
      <c r="J12" s="40" t="s">
        <v>2179</v>
      </c>
      <c r="K12" s="33"/>
      <c r="L12" s="41">
        <v>350.4</v>
      </c>
      <c r="M12" s="33"/>
      <c r="N12" s="41">
        <f t="shared" ref="N12:N14" si="0">L12*100</f>
        <v>35040</v>
      </c>
      <c r="O12" s="37">
        <f t="shared" ref="O12:O17" si="1">K12*L12+M12*N12</f>
        <v>0</v>
      </c>
      <c r="P12" s="38" t="str">
        <f t="shared" ref="P12:P97" si="2">HYPERLINK(Q12,"Аннотация")</f>
        <v>Аннотация</v>
      </c>
      <c r="Q12" s="39" t="s">
        <v>32</v>
      </c>
    </row>
    <row r="13" spans="1:17" ht="30" outlineLevel="1" x14ac:dyDescent="0.25">
      <c r="A13" s="27" t="s">
        <v>21</v>
      </c>
      <c r="B13" s="28" t="s">
        <v>22</v>
      </c>
      <c r="C13" s="29" t="s">
        <v>25</v>
      </c>
      <c r="D13" s="64">
        <v>701321716</v>
      </c>
      <c r="E13" s="64"/>
      <c r="F13" s="31" t="s">
        <v>26</v>
      </c>
      <c r="G13" s="31" t="s">
        <v>29</v>
      </c>
      <c r="H13" s="44" t="s">
        <v>30</v>
      </c>
      <c r="I13" s="69">
        <v>2024</v>
      </c>
      <c r="J13" s="40" t="s">
        <v>2180</v>
      </c>
      <c r="K13" s="33"/>
      <c r="L13" s="34">
        <v>300</v>
      </c>
      <c r="M13" s="33"/>
      <c r="N13" s="41">
        <f t="shared" si="0"/>
        <v>30000</v>
      </c>
      <c r="O13" s="37">
        <f t="shared" si="1"/>
        <v>0</v>
      </c>
      <c r="P13" s="38" t="str">
        <f t="shared" si="2"/>
        <v>Аннотация</v>
      </c>
      <c r="Q13" s="39" t="s">
        <v>33</v>
      </c>
    </row>
    <row r="14" spans="1:17" ht="45" outlineLevel="1" x14ac:dyDescent="0.25">
      <c r="A14" s="27" t="s">
        <v>21</v>
      </c>
      <c r="B14" s="28" t="s">
        <v>22</v>
      </c>
      <c r="C14" s="45"/>
      <c r="D14" s="64">
        <v>701322587</v>
      </c>
      <c r="E14" s="64"/>
      <c r="F14" s="31" t="s">
        <v>34</v>
      </c>
      <c r="G14" s="31" t="s">
        <v>35</v>
      </c>
      <c r="H14" s="44" t="s">
        <v>36</v>
      </c>
      <c r="I14" s="69">
        <v>2024</v>
      </c>
      <c r="J14" s="40" t="s">
        <v>2213</v>
      </c>
      <c r="K14" s="33"/>
      <c r="L14" s="41">
        <v>350.4</v>
      </c>
      <c r="M14" s="33"/>
      <c r="N14" s="41">
        <f t="shared" si="0"/>
        <v>35040</v>
      </c>
      <c r="O14" s="37">
        <f t="shared" si="1"/>
        <v>0</v>
      </c>
      <c r="P14" s="38" t="str">
        <f t="shared" si="2"/>
        <v>Аннотация</v>
      </c>
      <c r="Q14" s="39" t="s">
        <v>37</v>
      </c>
    </row>
    <row r="15" spans="1:17" ht="60" outlineLevel="1" x14ac:dyDescent="0.25">
      <c r="A15" s="27" t="s">
        <v>21</v>
      </c>
      <c r="B15" s="28" t="s">
        <v>22</v>
      </c>
      <c r="C15" s="29"/>
      <c r="D15" s="64">
        <v>701322581</v>
      </c>
      <c r="E15" s="64"/>
      <c r="F15" s="31" t="s">
        <v>38</v>
      </c>
      <c r="G15" s="31" t="s">
        <v>39</v>
      </c>
      <c r="H15" s="44" t="s">
        <v>40</v>
      </c>
      <c r="I15" s="69">
        <v>2024</v>
      </c>
      <c r="J15" s="40" t="s">
        <v>2213</v>
      </c>
      <c r="K15" s="35"/>
      <c r="L15" s="36"/>
      <c r="M15" s="33"/>
      <c r="N15" s="34">
        <v>6000</v>
      </c>
      <c r="O15" s="37">
        <f t="shared" si="1"/>
        <v>0</v>
      </c>
      <c r="P15" s="38" t="str">
        <f t="shared" si="2"/>
        <v>Аннотация</v>
      </c>
      <c r="Q15" s="39" t="s">
        <v>41</v>
      </c>
    </row>
    <row r="16" spans="1:17" ht="45" outlineLevel="1" x14ac:dyDescent="0.25">
      <c r="A16" s="27" t="s">
        <v>21</v>
      </c>
      <c r="B16" s="28" t="s">
        <v>22</v>
      </c>
      <c r="C16" s="29"/>
      <c r="D16" s="64">
        <v>101121804</v>
      </c>
      <c r="E16" s="64"/>
      <c r="F16" s="31" t="s">
        <v>42</v>
      </c>
      <c r="G16" s="31" t="s">
        <v>43</v>
      </c>
      <c r="H16" s="44" t="s">
        <v>44</v>
      </c>
      <c r="I16" s="69">
        <v>2024</v>
      </c>
      <c r="J16" s="40" t="s">
        <v>45</v>
      </c>
      <c r="K16" s="35"/>
      <c r="L16" s="36"/>
      <c r="M16" s="33"/>
      <c r="N16" s="34">
        <v>6000</v>
      </c>
      <c r="O16" s="37">
        <f t="shared" si="1"/>
        <v>0</v>
      </c>
      <c r="P16" s="38" t="str">
        <f t="shared" si="2"/>
        <v>Аннотация</v>
      </c>
      <c r="Q16" s="39" t="s">
        <v>46</v>
      </c>
    </row>
    <row r="17" spans="1:17" ht="45" outlineLevel="1" x14ac:dyDescent="0.25">
      <c r="A17" s="27" t="s">
        <v>21</v>
      </c>
      <c r="B17" s="28" t="s">
        <v>22</v>
      </c>
      <c r="C17" s="29"/>
      <c r="D17" s="64">
        <v>105117613</v>
      </c>
      <c r="E17" s="64" t="s">
        <v>2472</v>
      </c>
      <c r="F17" s="31" t="s">
        <v>26</v>
      </c>
      <c r="G17" s="31" t="s">
        <v>2181</v>
      </c>
      <c r="H17" s="44" t="s">
        <v>2185</v>
      </c>
      <c r="I17" s="69">
        <v>2024</v>
      </c>
      <c r="J17" s="40" t="s">
        <v>31</v>
      </c>
      <c r="K17" s="33"/>
      <c r="L17" s="41">
        <v>459.59999999999997</v>
      </c>
      <c r="M17" s="33"/>
      <c r="N17" s="41">
        <f>L17*100</f>
        <v>45960</v>
      </c>
      <c r="O17" s="37">
        <f t="shared" si="1"/>
        <v>0</v>
      </c>
      <c r="P17" s="62" t="s">
        <v>2196</v>
      </c>
      <c r="Q17" s="39"/>
    </row>
    <row r="18" spans="1:17" ht="15.75" x14ac:dyDescent="0.25">
      <c r="A18" s="23" t="s">
        <v>21</v>
      </c>
      <c r="B18" s="24"/>
      <c r="C18" s="25"/>
      <c r="D18" s="66"/>
      <c r="E18" s="66"/>
      <c r="F18" s="25"/>
      <c r="G18" s="25"/>
      <c r="H18" s="25"/>
      <c r="I18" s="66"/>
      <c r="J18" s="25"/>
      <c r="K18" s="26"/>
      <c r="L18" s="26"/>
      <c r="M18" s="26"/>
      <c r="N18" s="26"/>
      <c r="O18" s="26"/>
      <c r="P18" s="26"/>
    </row>
    <row r="19" spans="1:17" ht="30" outlineLevel="1" x14ac:dyDescent="0.25">
      <c r="A19" s="27" t="s">
        <v>21</v>
      </c>
      <c r="B19" s="28" t="s">
        <v>22</v>
      </c>
      <c r="C19" s="29" t="s">
        <v>47</v>
      </c>
      <c r="D19" s="64">
        <v>701321689</v>
      </c>
      <c r="E19" s="64"/>
      <c r="F19" s="31" t="s">
        <v>48</v>
      </c>
      <c r="G19" s="31" t="s">
        <v>49</v>
      </c>
      <c r="H19" s="32" t="s">
        <v>50</v>
      </c>
      <c r="I19" s="69">
        <v>2024</v>
      </c>
      <c r="J19" s="40" t="s">
        <v>2179</v>
      </c>
      <c r="K19" s="33"/>
      <c r="L19" s="41">
        <v>350.4</v>
      </c>
      <c r="M19" s="33"/>
      <c r="N19" s="41">
        <f t="shared" ref="N19:N24" si="3">L19*100</f>
        <v>35040</v>
      </c>
      <c r="O19" s="37">
        <f t="shared" ref="O19:O24" si="4">K19*L19+M19*N19</f>
        <v>0</v>
      </c>
      <c r="P19" s="38" t="str">
        <f t="shared" si="2"/>
        <v>Аннотация</v>
      </c>
      <c r="Q19" s="39" t="s">
        <v>51</v>
      </c>
    </row>
    <row r="20" spans="1:17" ht="30" outlineLevel="1" x14ac:dyDescent="0.25">
      <c r="A20" s="27" t="s">
        <v>21</v>
      </c>
      <c r="B20" s="28" t="s">
        <v>22</v>
      </c>
      <c r="C20" s="29" t="s">
        <v>47</v>
      </c>
      <c r="D20" s="64">
        <v>701321717</v>
      </c>
      <c r="E20" s="64"/>
      <c r="F20" s="31" t="s">
        <v>48</v>
      </c>
      <c r="G20" s="31" t="s">
        <v>52</v>
      </c>
      <c r="H20" s="32" t="s">
        <v>53</v>
      </c>
      <c r="I20" s="69">
        <v>2024</v>
      </c>
      <c r="J20" s="40" t="s">
        <v>2180</v>
      </c>
      <c r="K20" s="33"/>
      <c r="L20" s="34">
        <v>300</v>
      </c>
      <c r="M20" s="33"/>
      <c r="N20" s="41">
        <f t="shared" si="3"/>
        <v>30000</v>
      </c>
      <c r="O20" s="37">
        <f t="shared" si="4"/>
        <v>0</v>
      </c>
      <c r="P20" s="38" t="str">
        <f t="shared" si="2"/>
        <v>Аннотация</v>
      </c>
      <c r="Q20" s="39" t="s">
        <v>55</v>
      </c>
    </row>
    <row r="21" spans="1:17" ht="90" outlineLevel="1" x14ac:dyDescent="0.25">
      <c r="A21" s="27" t="s">
        <v>21</v>
      </c>
      <c r="B21" s="28" t="s">
        <v>22</v>
      </c>
      <c r="C21" s="29" t="s">
        <v>2202</v>
      </c>
      <c r="D21" s="64">
        <v>701321624</v>
      </c>
      <c r="E21" s="64"/>
      <c r="F21" s="31" t="s">
        <v>1399</v>
      </c>
      <c r="G21" s="31" t="s">
        <v>2214</v>
      </c>
      <c r="H21" s="32" t="s">
        <v>2222</v>
      </c>
      <c r="I21" s="69">
        <v>2023</v>
      </c>
      <c r="J21" s="40" t="s">
        <v>2213</v>
      </c>
      <c r="K21" s="33"/>
      <c r="L21" s="34">
        <v>330</v>
      </c>
      <c r="M21" s="33"/>
      <c r="N21" s="41">
        <f t="shared" si="3"/>
        <v>33000</v>
      </c>
      <c r="O21" s="37">
        <f t="shared" si="4"/>
        <v>0</v>
      </c>
      <c r="P21" s="62" t="s">
        <v>2196</v>
      </c>
      <c r="Q21" s="39"/>
    </row>
    <row r="22" spans="1:17" ht="45" outlineLevel="1" x14ac:dyDescent="0.25">
      <c r="A22" s="27" t="s">
        <v>21</v>
      </c>
      <c r="B22" s="28" t="s">
        <v>22</v>
      </c>
      <c r="C22" s="29"/>
      <c r="D22" s="64">
        <v>701322580</v>
      </c>
      <c r="E22" s="64"/>
      <c r="F22" s="31" t="s">
        <v>48</v>
      </c>
      <c r="G22" s="31" t="s">
        <v>2182</v>
      </c>
      <c r="H22" s="32" t="s">
        <v>2184</v>
      </c>
      <c r="I22" s="69">
        <v>2024</v>
      </c>
      <c r="J22" s="40" t="s">
        <v>2213</v>
      </c>
      <c r="K22" s="35"/>
      <c r="L22" s="36"/>
      <c r="M22" s="33"/>
      <c r="N22" s="34">
        <v>6000</v>
      </c>
      <c r="O22" s="37">
        <f t="shared" si="4"/>
        <v>0</v>
      </c>
      <c r="P22" s="62" t="s">
        <v>2196</v>
      </c>
      <c r="Q22" s="39"/>
    </row>
    <row r="23" spans="1:17" ht="45" outlineLevel="1" x14ac:dyDescent="0.25">
      <c r="A23" s="27" t="s">
        <v>21</v>
      </c>
      <c r="B23" s="28" t="s">
        <v>22</v>
      </c>
      <c r="C23" s="29"/>
      <c r="D23" s="64">
        <v>101121797</v>
      </c>
      <c r="E23" s="64"/>
      <c r="F23" s="31" t="s">
        <v>48</v>
      </c>
      <c r="G23" s="31" t="s">
        <v>56</v>
      </c>
      <c r="H23" s="32" t="s">
        <v>57</v>
      </c>
      <c r="I23" s="69">
        <v>2024</v>
      </c>
      <c r="J23" s="40" t="s">
        <v>45</v>
      </c>
      <c r="K23" s="35"/>
      <c r="L23" s="36"/>
      <c r="M23" s="33"/>
      <c r="N23" s="34">
        <v>6000</v>
      </c>
      <c r="O23" s="37">
        <f t="shared" si="4"/>
        <v>0</v>
      </c>
      <c r="P23" s="38" t="str">
        <f t="shared" si="2"/>
        <v>Аннотация</v>
      </c>
      <c r="Q23" s="39" t="s">
        <v>58</v>
      </c>
    </row>
    <row r="24" spans="1:17" ht="45" outlineLevel="1" x14ac:dyDescent="0.25">
      <c r="A24" s="27" t="s">
        <v>21</v>
      </c>
      <c r="B24" s="28" t="s">
        <v>22</v>
      </c>
      <c r="C24" s="29"/>
      <c r="D24" s="64">
        <v>701322594</v>
      </c>
      <c r="E24" s="64"/>
      <c r="F24" s="31" t="s">
        <v>48</v>
      </c>
      <c r="G24" s="31" t="s">
        <v>59</v>
      </c>
      <c r="H24" s="32" t="s">
        <v>2183</v>
      </c>
      <c r="I24" s="69">
        <v>2024</v>
      </c>
      <c r="J24" s="40" t="s">
        <v>2213</v>
      </c>
      <c r="K24" s="33"/>
      <c r="L24" s="41">
        <v>350.4</v>
      </c>
      <c r="M24" s="33"/>
      <c r="N24" s="41">
        <f t="shared" si="3"/>
        <v>35040</v>
      </c>
      <c r="O24" s="37">
        <f t="shared" si="4"/>
        <v>0</v>
      </c>
      <c r="P24" s="38" t="str">
        <f t="shared" si="2"/>
        <v>Аннотация</v>
      </c>
      <c r="Q24" s="39" t="s">
        <v>60</v>
      </c>
    </row>
    <row r="25" spans="1:17" ht="15.75" collapsed="1" x14ac:dyDescent="0.25">
      <c r="A25" s="23" t="s">
        <v>21</v>
      </c>
      <c r="B25" s="24"/>
      <c r="C25" s="42"/>
      <c r="D25" s="65"/>
      <c r="E25" s="65"/>
      <c r="F25" s="42"/>
      <c r="G25" s="42"/>
      <c r="H25" s="42"/>
      <c r="I25" s="65"/>
      <c r="J25" s="42"/>
      <c r="K25" s="43"/>
      <c r="L25" s="43"/>
      <c r="M25" s="43"/>
      <c r="N25" s="43"/>
      <c r="O25" s="43"/>
      <c r="P25" s="43"/>
      <c r="Q25" s="39"/>
    </row>
    <row r="26" spans="1:17" ht="45" outlineLevel="1" x14ac:dyDescent="0.25">
      <c r="A26" s="27" t="s">
        <v>21</v>
      </c>
      <c r="B26" s="28" t="s">
        <v>22</v>
      </c>
      <c r="C26" s="46"/>
      <c r="D26" s="64">
        <v>701321679</v>
      </c>
      <c r="E26" s="64"/>
      <c r="F26" s="31" t="s">
        <v>61</v>
      </c>
      <c r="G26" s="31" t="s">
        <v>62</v>
      </c>
      <c r="H26" s="44" t="s">
        <v>63</v>
      </c>
      <c r="I26" s="69">
        <v>2024</v>
      </c>
      <c r="J26" s="40" t="s">
        <v>2180</v>
      </c>
      <c r="K26" s="33"/>
      <c r="L26" s="34">
        <v>150</v>
      </c>
      <c r="M26" s="33"/>
      <c r="N26" s="41">
        <f t="shared" ref="N26:N28" si="5">L26*100</f>
        <v>15000</v>
      </c>
      <c r="O26" s="37">
        <f t="shared" ref="O26:O29" si="6">K26*L26+M26*N26</f>
        <v>0</v>
      </c>
      <c r="P26" s="38" t="str">
        <f t="shared" si="2"/>
        <v>Аннотация</v>
      </c>
      <c r="Q26" s="39" t="s">
        <v>71</v>
      </c>
    </row>
    <row r="27" spans="1:17" ht="60" outlineLevel="1" x14ac:dyDescent="0.25">
      <c r="A27" s="27" t="s">
        <v>21</v>
      </c>
      <c r="B27" s="28" t="s">
        <v>22</v>
      </c>
      <c r="C27" s="46"/>
      <c r="D27" s="64">
        <v>701321735</v>
      </c>
      <c r="E27" s="64"/>
      <c r="F27" s="31" t="s">
        <v>65</v>
      </c>
      <c r="G27" s="31" t="s">
        <v>66</v>
      </c>
      <c r="H27" s="44" t="s">
        <v>67</v>
      </c>
      <c r="I27" s="69">
        <v>2024</v>
      </c>
      <c r="J27" s="40" t="s">
        <v>2180</v>
      </c>
      <c r="K27" s="33"/>
      <c r="L27" s="34">
        <v>60</v>
      </c>
      <c r="M27" s="33"/>
      <c r="N27" s="41">
        <f t="shared" si="5"/>
        <v>6000</v>
      </c>
      <c r="O27" s="37">
        <f t="shared" si="6"/>
        <v>0</v>
      </c>
      <c r="P27" s="38" t="str">
        <f t="shared" si="2"/>
        <v>Аннотация</v>
      </c>
      <c r="Q27" s="39" t="s">
        <v>72</v>
      </c>
    </row>
    <row r="28" spans="1:17" ht="60" outlineLevel="1" x14ac:dyDescent="0.25">
      <c r="A28" s="27" t="s">
        <v>21</v>
      </c>
      <c r="B28" s="28" t="s">
        <v>22</v>
      </c>
      <c r="C28" s="30"/>
      <c r="D28" s="64">
        <v>701321733</v>
      </c>
      <c r="E28" s="64"/>
      <c r="F28" s="31" t="s">
        <v>68</v>
      </c>
      <c r="G28" s="31" t="s">
        <v>69</v>
      </c>
      <c r="H28" s="44" t="s">
        <v>70</v>
      </c>
      <c r="I28" s="69">
        <v>2024</v>
      </c>
      <c r="J28" s="40" t="s">
        <v>2180</v>
      </c>
      <c r="K28" s="33"/>
      <c r="L28" s="34">
        <v>60</v>
      </c>
      <c r="M28" s="33"/>
      <c r="N28" s="41">
        <f t="shared" si="5"/>
        <v>6000</v>
      </c>
      <c r="O28" s="37">
        <f t="shared" si="6"/>
        <v>0</v>
      </c>
      <c r="P28" s="38" t="str">
        <f t="shared" si="2"/>
        <v>Аннотация</v>
      </c>
      <c r="Q28" s="39" t="s">
        <v>73</v>
      </c>
    </row>
    <row r="29" spans="1:17" ht="45" outlineLevel="1" x14ac:dyDescent="0.25">
      <c r="A29" s="27" t="s">
        <v>21</v>
      </c>
      <c r="B29" s="28" t="s">
        <v>22</v>
      </c>
      <c r="C29" s="29"/>
      <c r="D29" s="64">
        <v>101121795</v>
      </c>
      <c r="E29" s="64"/>
      <c r="F29" s="31" t="s">
        <v>65</v>
      </c>
      <c r="G29" s="31" t="s">
        <v>74</v>
      </c>
      <c r="H29" s="44" t="s">
        <v>75</v>
      </c>
      <c r="I29" s="69">
        <v>2024</v>
      </c>
      <c r="J29" s="40" t="s">
        <v>45</v>
      </c>
      <c r="K29" s="35"/>
      <c r="L29" s="36"/>
      <c r="M29" s="33"/>
      <c r="N29" s="34">
        <v>6000</v>
      </c>
      <c r="O29" s="37">
        <f t="shared" si="6"/>
        <v>0</v>
      </c>
      <c r="P29" s="38" t="str">
        <f t="shared" si="2"/>
        <v>Аннотация</v>
      </c>
      <c r="Q29" s="39" t="s">
        <v>76</v>
      </c>
    </row>
    <row r="30" spans="1:17" ht="15.75" collapsed="1" x14ac:dyDescent="0.25">
      <c r="A30" s="23" t="s">
        <v>21</v>
      </c>
      <c r="B30" s="24"/>
      <c r="C30" s="25"/>
      <c r="D30" s="66"/>
      <c r="E30" s="66"/>
      <c r="F30" s="25"/>
      <c r="G30" s="25"/>
      <c r="H30" s="25"/>
      <c r="I30" s="66"/>
      <c r="J30" s="25"/>
      <c r="K30" s="26"/>
      <c r="L30" s="26"/>
      <c r="M30" s="26"/>
      <c r="N30" s="26"/>
      <c r="O30" s="26"/>
      <c r="P30" s="26"/>
    </row>
    <row r="31" spans="1:17" ht="60" outlineLevel="1" x14ac:dyDescent="0.25">
      <c r="A31" s="27" t="s">
        <v>21</v>
      </c>
      <c r="B31" s="28" t="s">
        <v>22</v>
      </c>
      <c r="C31" s="29" t="s">
        <v>2204</v>
      </c>
      <c r="D31" s="80">
        <v>601121622</v>
      </c>
      <c r="E31" s="64"/>
      <c r="F31" s="31" t="s">
        <v>1644</v>
      </c>
      <c r="G31" s="31" t="s">
        <v>2215</v>
      </c>
      <c r="H31" s="32" t="s">
        <v>2223</v>
      </c>
      <c r="I31" s="69">
        <v>2023</v>
      </c>
      <c r="J31" s="40" t="s">
        <v>2213</v>
      </c>
      <c r="K31" s="33"/>
      <c r="L31" s="34">
        <v>330</v>
      </c>
      <c r="M31" s="33"/>
      <c r="N31" s="41">
        <f t="shared" ref="N31:N32" si="7">L31*100</f>
        <v>33000</v>
      </c>
      <c r="O31" s="37">
        <f t="shared" ref="O31:O36" si="8">K31*L31+M31*N31</f>
        <v>0</v>
      </c>
      <c r="P31" s="62" t="s">
        <v>2196</v>
      </c>
      <c r="Q31" s="39"/>
    </row>
    <row r="32" spans="1:17" ht="45" outlineLevel="1" x14ac:dyDescent="0.25">
      <c r="A32" s="27" t="s">
        <v>21</v>
      </c>
      <c r="B32" s="28" t="s">
        <v>22</v>
      </c>
      <c r="C32" s="29" t="s">
        <v>2205</v>
      </c>
      <c r="D32" s="80">
        <v>601121620</v>
      </c>
      <c r="E32" s="64"/>
      <c r="F32" s="31" t="s">
        <v>2203</v>
      </c>
      <c r="G32" s="31" t="s">
        <v>2216</v>
      </c>
      <c r="H32" s="32" t="s">
        <v>2224</v>
      </c>
      <c r="I32" s="69">
        <v>2023</v>
      </c>
      <c r="J32" s="40" t="s">
        <v>2213</v>
      </c>
      <c r="K32" s="33"/>
      <c r="L32" s="34">
        <v>330</v>
      </c>
      <c r="M32" s="33"/>
      <c r="N32" s="41">
        <f t="shared" si="7"/>
        <v>33000</v>
      </c>
      <c r="O32" s="37">
        <f t="shared" si="8"/>
        <v>0</v>
      </c>
      <c r="P32" s="62" t="s">
        <v>2196</v>
      </c>
      <c r="Q32" s="39"/>
    </row>
    <row r="33" spans="1:17" ht="75" outlineLevel="1" x14ac:dyDescent="0.25">
      <c r="A33" s="27" t="s">
        <v>21</v>
      </c>
      <c r="B33" s="28" t="s">
        <v>22</v>
      </c>
      <c r="C33" s="29"/>
      <c r="D33" s="64">
        <v>701322583</v>
      </c>
      <c r="E33" s="64"/>
      <c r="F33" s="31" t="s">
        <v>548</v>
      </c>
      <c r="G33" s="31" t="s">
        <v>2188</v>
      </c>
      <c r="H33" s="32" t="s">
        <v>2225</v>
      </c>
      <c r="I33" s="69">
        <v>2024</v>
      </c>
      <c r="J33" s="40" t="s">
        <v>2180</v>
      </c>
      <c r="K33" s="33"/>
      <c r="L33" s="34">
        <v>500.4</v>
      </c>
      <c r="M33" s="33"/>
      <c r="N33" s="41">
        <f t="shared" ref="N33:N35" si="9">L33*100</f>
        <v>50040</v>
      </c>
      <c r="O33" s="37">
        <f t="shared" si="8"/>
        <v>0</v>
      </c>
      <c r="P33" s="62" t="s">
        <v>2196</v>
      </c>
      <c r="Q33" s="39"/>
    </row>
    <row r="34" spans="1:17" ht="30" outlineLevel="1" x14ac:dyDescent="0.25">
      <c r="A34" s="27" t="s">
        <v>21</v>
      </c>
      <c r="B34" s="28" t="s">
        <v>22</v>
      </c>
      <c r="C34" s="29"/>
      <c r="D34" s="64">
        <v>101122609</v>
      </c>
      <c r="E34" s="64" t="s">
        <v>2880</v>
      </c>
      <c r="F34" s="31" t="s">
        <v>77</v>
      </c>
      <c r="G34" s="31" t="s">
        <v>2186</v>
      </c>
      <c r="H34" s="32" t="s">
        <v>2226</v>
      </c>
      <c r="I34" s="69">
        <v>2024</v>
      </c>
      <c r="J34" s="40" t="s">
        <v>64</v>
      </c>
      <c r="K34" s="33"/>
      <c r="L34" s="41">
        <v>489.59999999999997</v>
      </c>
      <c r="M34" s="33"/>
      <c r="N34" s="41">
        <f t="shared" si="9"/>
        <v>48960</v>
      </c>
      <c r="O34" s="37">
        <f t="shared" si="8"/>
        <v>0</v>
      </c>
      <c r="P34" s="62" t="s">
        <v>2196</v>
      </c>
      <c r="Q34" s="39"/>
    </row>
    <row r="35" spans="1:17" ht="45" outlineLevel="1" x14ac:dyDescent="0.25">
      <c r="A35" s="27" t="s">
        <v>21</v>
      </c>
      <c r="B35" s="28" t="s">
        <v>22</v>
      </c>
      <c r="C35" s="29"/>
      <c r="D35" s="64">
        <v>102119766</v>
      </c>
      <c r="E35" s="64" t="s">
        <v>2709</v>
      </c>
      <c r="F35" s="31" t="s">
        <v>77</v>
      </c>
      <c r="G35" s="31" t="s">
        <v>2187</v>
      </c>
      <c r="H35" s="32" t="s">
        <v>2227</v>
      </c>
      <c r="I35" s="69">
        <v>2024</v>
      </c>
      <c r="J35" s="40" t="s">
        <v>64</v>
      </c>
      <c r="K35" s="33"/>
      <c r="L35" s="41">
        <v>360</v>
      </c>
      <c r="M35" s="33"/>
      <c r="N35" s="41">
        <f t="shared" si="9"/>
        <v>36000</v>
      </c>
      <c r="O35" s="37">
        <f t="shared" si="8"/>
        <v>0</v>
      </c>
      <c r="P35" s="62" t="s">
        <v>2196</v>
      </c>
      <c r="Q35" s="39"/>
    </row>
    <row r="36" spans="1:17" ht="45" outlineLevel="1" x14ac:dyDescent="0.25">
      <c r="A36" s="27" t="s">
        <v>21</v>
      </c>
      <c r="B36" s="28" t="s">
        <v>22</v>
      </c>
      <c r="C36" s="29"/>
      <c r="D36" s="64">
        <v>101121806</v>
      </c>
      <c r="E36" s="64"/>
      <c r="F36" s="31" t="s">
        <v>77</v>
      </c>
      <c r="G36" s="31" t="s">
        <v>78</v>
      </c>
      <c r="H36" s="32" t="s">
        <v>79</v>
      </c>
      <c r="I36" s="69">
        <v>2024</v>
      </c>
      <c r="J36" s="40" t="s">
        <v>45</v>
      </c>
      <c r="K36" s="35"/>
      <c r="L36" s="36"/>
      <c r="M36" s="33"/>
      <c r="N36" s="34">
        <v>6000</v>
      </c>
      <c r="O36" s="37">
        <f t="shared" si="8"/>
        <v>0</v>
      </c>
      <c r="P36" s="38" t="str">
        <f>HYPERLINK(Q36,"Аннотация")</f>
        <v>Аннотация</v>
      </c>
      <c r="Q36" s="39" t="s">
        <v>80</v>
      </c>
    </row>
    <row r="37" spans="1:17" ht="15.75" collapsed="1" x14ac:dyDescent="0.25">
      <c r="A37" s="23" t="s">
        <v>21</v>
      </c>
      <c r="B37" s="24"/>
      <c r="C37" s="42"/>
      <c r="D37" s="65"/>
      <c r="E37" s="65"/>
      <c r="F37" s="42"/>
      <c r="G37" s="42"/>
      <c r="H37" s="42"/>
      <c r="I37" s="65"/>
      <c r="J37" s="42"/>
      <c r="K37" s="43"/>
      <c r="L37" s="43"/>
      <c r="M37" s="43"/>
      <c r="N37" s="43"/>
      <c r="O37" s="43"/>
      <c r="P37" s="43"/>
      <c r="Q37" s="39"/>
    </row>
    <row r="38" spans="1:17" ht="30" outlineLevel="1" x14ac:dyDescent="0.25">
      <c r="A38" s="27" t="s">
        <v>21</v>
      </c>
      <c r="B38" s="28" t="s">
        <v>22</v>
      </c>
      <c r="C38" s="46"/>
      <c r="D38" s="64">
        <v>701321682</v>
      </c>
      <c r="E38" s="64"/>
      <c r="F38" s="31" t="s">
        <v>81</v>
      </c>
      <c r="G38" s="31" t="s">
        <v>82</v>
      </c>
      <c r="H38" s="44" t="s">
        <v>83</v>
      </c>
      <c r="I38" s="69">
        <v>2024</v>
      </c>
      <c r="J38" s="40" t="s">
        <v>2180</v>
      </c>
      <c r="K38" s="33"/>
      <c r="L38" s="34">
        <v>150</v>
      </c>
      <c r="M38" s="33"/>
      <c r="N38" s="41">
        <f t="shared" ref="N38:N39" si="10">L38*100</f>
        <v>15000</v>
      </c>
      <c r="O38" s="37">
        <f t="shared" ref="O38:O39" si="11">K38*L38+M38*N38</f>
        <v>0</v>
      </c>
      <c r="P38" s="38" t="str">
        <f t="shared" si="2"/>
        <v>Аннотация</v>
      </c>
      <c r="Q38" s="39" t="s">
        <v>86</v>
      </c>
    </row>
    <row r="39" spans="1:17" ht="30" outlineLevel="1" x14ac:dyDescent="0.25">
      <c r="A39" s="27" t="s">
        <v>21</v>
      </c>
      <c r="B39" s="28" t="s">
        <v>22</v>
      </c>
      <c r="C39" s="46"/>
      <c r="D39" s="64">
        <v>702321740</v>
      </c>
      <c r="E39" s="64"/>
      <c r="F39" s="31" t="s">
        <v>81</v>
      </c>
      <c r="G39" s="31" t="s">
        <v>84</v>
      </c>
      <c r="H39" s="44" t="s">
        <v>85</v>
      </c>
      <c r="I39" s="69">
        <v>2024</v>
      </c>
      <c r="J39" s="40" t="s">
        <v>2180</v>
      </c>
      <c r="K39" s="33"/>
      <c r="L39" s="34">
        <v>100</v>
      </c>
      <c r="M39" s="33"/>
      <c r="N39" s="41">
        <f t="shared" si="10"/>
        <v>10000</v>
      </c>
      <c r="O39" s="37">
        <f t="shared" si="11"/>
        <v>0</v>
      </c>
      <c r="P39" s="38" t="str">
        <f t="shared" si="2"/>
        <v>Аннотация</v>
      </c>
      <c r="Q39" s="39" t="s">
        <v>87</v>
      </c>
    </row>
    <row r="40" spans="1:17" ht="15.75" collapsed="1" x14ac:dyDescent="0.25">
      <c r="A40" s="23" t="s">
        <v>21</v>
      </c>
      <c r="B40" s="24"/>
      <c r="C40" s="25"/>
      <c r="D40" s="66"/>
      <c r="E40" s="66"/>
      <c r="F40" s="25"/>
      <c r="G40" s="25"/>
      <c r="H40" s="25"/>
      <c r="I40" s="66"/>
      <c r="J40" s="25"/>
      <c r="K40" s="26"/>
      <c r="L40" s="26"/>
      <c r="M40" s="26"/>
      <c r="N40" s="26"/>
      <c r="O40" s="26"/>
      <c r="P40" s="26"/>
    </row>
    <row r="41" spans="1:17" ht="60" outlineLevel="1" x14ac:dyDescent="0.25">
      <c r="A41" s="27" t="s">
        <v>21</v>
      </c>
      <c r="B41" s="28" t="s">
        <v>22</v>
      </c>
      <c r="C41" s="29"/>
      <c r="D41" s="64">
        <v>701321666</v>
      </c>
      <c r="E41" s="64"/>
      <c r="F41" s="31" t="s">
        <v>89</v>
      </c>
      <c r="G41" s="31" t="s">
        <v>90</v>
      </c>
      <c r="H41" s="32" t="s">
        <v>91</v>
      </c>
      <c r="I41" s="69">
        <v>2024</v>
      </c>
      <c r="J41" s="40" t="s">
        <v>2180</v>
      </c>
      <c r="K41" s="33"/>
      <c r="L41" s="34">
        <v>150</v>
      </c>
      <c r="M41" s="33"/>
      <c r="N41" s="41">
        <f t="shared" ref="N41:N44" si="12">L41*100</f>
        <v>15000</v>
      </c>
      <c r="O41" s="37">
        <f t="shared" ref="O41:O44" si="13">K41*L41+M41*N41</f>
        <v>0</v>
      </c>
      <c r="P41" s="38" t="str">
        <f t="shared" si="2"/>
        <v>Аннотация</v>
      </c>
      <c r="Q41" s="39" t="s">
        <v>96</v>
      </c>
    </row>
    <row r="42" spans="1:17" ht="60" outlineLevel="1" x14ac:dyDescent="0.25">
      <c r="A42" s="27" t="s">
        <v>21</v>
      </c>
      <c r="B42" s="28" t="s">
        <v>22</v>
      </c>
      <c r="C42" s="29"/>
      <c r="D42" s="64">
        <v>701321667</v>
      </c>
      <c r="E42" s="64"/>
      <c r="F42" s="31" t="s">
        <v>89</v>
      </c>
      <c r="G42" s="31" t="s">
        <v>92</v>
      </c>
      <c r="H42" s="32" t="s">
        <v>93</v>
      </c>
      <c r="I42" s="69">
        <v>2024</v>
      </c>
      <c r="J42" s="40" t="s">
        <v>2180</v>
      </c>
      <c r="K42" s="33"/>
      <c r="L42" s="34">
        <v>150</v>
      </c>
      <c r="M42" s="33"/>
      <c r="N42" s="41">
        <f t="shared" si="12"/>
        <v>15000</v>
      </c>
      <c r="O42" s="37">
        <f t="shared" si="13"/>
        <v>0</v>
      </c>
      <c r="P42" s="38" t="str">
        <f t="shared" si="2"/>
        <v>Аннотация</v>
      </c>
      <c r="Q42" s="39" t="s">
        <v>97</v>
      </c>
    </row>
    <row r="43" spans="1:17" ht="60" outlineLevel="1" x14ac:dyDescent="0.25">
      <c r="A43" s="27" t="s">
        <v>21</v>
      </c>
      <c r="B43" s="28" t="s">
        <v>22</v>
      </c>
      <c r="C43" s="29"/>
      <c r="D43" s="64">
        <v>701321715</v>
      </c>
      <c r="E43" s="64"/>
      <c r="F43" s="31" t="s">
        <v>89</v>
      </c>
      <c r="G43" s="31" t="s">
        <v>94</v>
      </c>
      <c r="H43" s="32" t="s">
        <v>95</v>
      </c>
      <c r="I43" s="69">
        <v>2024</v>
      </c>
      <c r="J43" s="40" t="s">
        <v>2180</v>
      </c>
      <c r="K43" s="33"/>
      <c r="L43" s="34">
        <v>150</v>
      </c>
      <c r="M43" s="33"/>
      <c r="N43" s="41">
        <f t="shared" si="12"/>
        <v>15000</v>
      </c>
      <c r="O43" s="37">
        <f t="shared" si="13"/>
        <v>0</v>
      </c>
      <c r="P43" s="38" t="str">
        <f t="shared" si="2"/>
        <v>Аннотация</v>
      </c>
      <c r="Q43" s="39" t="s">
        <v>98</v>
      </c>
    </row>
    <row r="44" spans="1:17" ht="60" outlineLevel="1" x14ac:dyDescent="0.25">
      <c r="A44" s="27" t="s">
        <v>21</v>
      </c>
      <c r="B44" s="28" t="s">
        <v>22</v>
      </c>
      <c r="C44" s="29"/>
      <c r="D44" s="64">
        <v>701321731</v>
      </c>
      <c r="E44" s="64"/>
      <c r="F44" s="31" t="s">
        <v>88</v>
      </c>
      <c r="G44" s="31" t="s">
        <v>2189</v>
      </c>
      <c r="H44" s="32" t="s">
        <v>2234</v>
      </c>
      <c r="I44" s="69">
        <v>2024</v>
      </c>
      <c r="J44" s="40" t="s">
        <v>2180</v>
      </c>
      <c r="K44" s="33"/>
      <c r="L44" s="34">
        <v>436.8</v>
      </c>
      <c r="M44" s="33"/>
      <c r="N44" s="41">
        <f t="shared" si="12"/>
        <v>43680</v>
      </c>
      <c r="O44" s="37">
        <f t="shared" si="13"/>
        <v>0</v>
      </c>
      <c r="P44" s="62"/>
      <c r="Q44" s="39"/>
    </row>
    <row r="45" spans="1:17" ht="15.75" collapsed="1" x14ac:dyDescent="0.25">
      <c r="A45" s="23" t="s">
        <v>21</v>
      </c>
      <c r="B45" s="24"/>
      <c r="C45" s="42"/>
      <c r="D45" s="65"/>
      <c r="E45" s="65"/>
      <c r="F45" s="42"/>
      <c r="G45" s="42"/>
      <c r="H45" s="42"/>
      <c r="I45" s="65"/>
      <c r="J45" s="42"/>
      <c r="K45" s="43"/>
      <c r="L45" s="43"/>
      <c r="M45" s="43"/>
      <c r="N45" s="43"/>
      <c r="O45" s="43"/>
      <c r="P45" s="43"/>
      <c r="Q45" s="39"/>
    </row>
    <row r="46" spans="1:17" ht="45" outlineLevel="1" x14ac:dyDescent="0.25">
      <c r="A46" s="27" t="s">
        <v>21</v>
      </c>
      <c r="B46" s="28" t="s">
        <v>22</v>
      </c>
      <c r="C46" s="46"/>
      <c r="D46" s="64">
        <v>701320772</v>
      </c>
      <c r="E46" s="64"/>
      <c r="F46" s="31" t="s">
        <v>99</v>
      </c>
      <c r="G46" s="47" t="s">
        <v>100</v>
      </c>
      <c r="H46" s="44" t="s">
        <v>101</v>
      </c>
      <c r="I46" s="69">
        <v>2025</v>
      </c>
      <c r="J46" s="40" t="s">
        <v>2180</v>
      </c>
      <c r="K46" s="33"/>
      <c r="L46" s="34">
        <v>573.6</v>
      </c>
      <c r="M46" s="33"/>
      <c r="N46" s="41">
        <f t="shared" ref="N46:N47" si="14">L46*100</f>
        <v>57360</v>
      </c>
      <c r="O46" s="37">
        <f t="shared" ref="O46:O48" si="15">K46*L46+M46*N46</f>
        <v>0</v>
      </c>
      <c r="P46" s="62"/>
      <c r="Q46" s="39"/>
    </row>
    <row r="47" spans="1:17" ht="45" outlineLevel="1" x14ac:dyDescent="0.25">
      <c r="A47" s="27" t="s">
        <v>21</v>
      </c>
      <c r="B47" s="28" t="s">
        <v>22</v>
      </c>
      <c r="C47" s="46"/>
      <c r="D47" s="64">
        <v>701320773</v>
      </c>
      <c r="E47" s="64"/>
      <c r="F47" s="31" t="s">
        <v>99</v>
      </c>
      <c r="G47" s="47" t="s">
        <v>102</v>
      </c>
      <c r="H47" s="44" t="s">
        <v>103</v>
      </c>
      <c r="I47" s="69">
        <v>2025</v>
      </c>
      <c r="J47" s="40" t="s">
        <v>2180</v>
      </c>
      <c r="K47" s="33"/>
      <c r="L47" s="34">
        <v>561.6</v>
      </c>
      <c r="M47" s="33"/>
      <c r="N47" s="41">
        <f t="shared" si="14"/>
        <v>56160</v>
      </c>
      <c r="O47" s="37">
        <f t="shared" si="15"/>
        <v>0</v>
      </c>
      <c r="P47" s="62"/>
      <c r="Q47" s="39"/>
    </row>
    <row r="48" spans="1:17" ht="45" outlineLevel="1" x14ac:dyDescent="0.25">
      <c r="A48" s="27" t="s">
        <v>21</v>
      </c>
      <c r="B48" s="28" t="s">
        <v>22</v>
      </c>
      <c r="C48" s="46"/>
      <c r="D48" s="64">
        <v>701321739</v>
      </c>
      <c r="E48" s="64"/>
      <c r="F48" s="31" t="s">
        <v>99</v>
      </c>
      <c r="G48" s="47" t="s">
        <v>104</v>
      </c>
      <c r="H48" s="44" t="s">
        <v>2228</v>
      </c>
      <c r="I48" s="69">
        <v>2025</v>
      </c>
      <c r="J48" s="40" t="s">
        <v>2180</v>
      </c>
      <c r="K48" s="33"/>
      <c r="L48" s="34">
        <v>304.8</v>
      </c>
      <c r="M48" s="33"/>
      <c r="N48" s="41">
        <f t="shared" ref="N48:N56" si="16">L48*100</f>
        <v>30480</v>
      </c>
      <c r="O48" s="37">
        <f t="shared" si="15"/>
        <v>0</v>
      </c>
      <c r="P48" s="62"/>
      <c r="Q48" s="39"/>
    </row>
    <row r="49" spans="1:17" ht="15.75" outlineLevel="1" x14ac:dyDescent="0.25">
      <c r="A49" s="23"/>
      <c r="B49" s="24"/>
      <c r="C49" s="25"/>
      <c r="D49" s="66"/>
      <c r="E49" s="66"/>
      <c r="F49" s="25"/>
      <c r="G49" s="25"/>
      <c r="H49" s="25"/>
      <c r="I49" s="66"/>
      <c r="J49" s="25"/>
      <c r="K49" s="26"/>
      <c r="L49" s="26"/>
      <c r="M49" s="26"/>
      <c r="N49" s="26"/>
      <c r="O49" s="26"/>
      <c r="P49" s="26"/>
      <c r="Q49" s="39"/>
    </row>
    <row r="50" spans="1:17" ht="45" outlineLevel="1" x14ac:dyDescent="0.25">
      <c r="A50" s="27" t="s">
        <v>21</v>
      </c>
      <c r="B50" s="28" t="s">
        <v>22</v>
      </c>
      <c r="C50" s="46"/>
      <c r="D50" s="64">
        <v>101120766</v>
      </c>
      <c r="E50" s="64" t="s">
        <v>2852</v>
      </c>
      <c r="F50" s="31" t="s">
        <v>2206</v>
      </c>
      <c r="G50" s="47" t="s">
        <v>2211</v>
      </c>
      <c r="H50" s="32" t="s">
        <v>2229</v>
      </c>
      <c r="I50" s="69">
        <v>2025</v>
      </c>
      <c r="J50" s="40" t="s">
        <v>64</v>
      </c>
      <c r="K50" s="33"/>
      <c r="L50" s="41">
        <v>254.39999999999998</v>
      </c>
      <c r="M50" s="33"/>
      <c r="N50" s="41">
        <f t="shared" si="16"/>
        <v>25439.999999999996</v>
      </c>
      <c r="O50" s="37">
        <f t="shared" ref="O50:O53" si="17">K50*L50+M50*N50</f>
        <v>0</v>
      </c>
      <c r="P50" s="62" t="s">
        <v>2196</v>
      </c>
      <c r="Q50" s="39"/>
    </row>
    <row r="51" spans="1:17" ht="45" outlineLevel="1" x14ac:dyDescent="0.25">
      <c r="A51" s="27" t="s">
        <v>21</v>
      </c>
      <c r="B51" s="28" t="s">
        <v>22</v>
      </c>
      <c r="C51" s="46"/>
      <c r="D51" s="64">
        <v>101120767</v>
      </c>
      <c r="E51" s="64" t="s">
        <v>2853</v>
      </c>
      <c r="F51" s="31" t="s">
        <v>2206</v>
      </c>
      <c r="G51" s="47" t="s">
        <v>2212</v>
      </c>
      <c r="H51" s="32" t="s">
        <v>2230</v>
      </c>
      <c r="I51" s="69">
        <v>2025</v>
      </c>
      <c r="J51" s="40" t="s">
        <v>64</v>
      </c>
      <c r="K51" s="33"/>
      <c r="L51" s="41">
        <v>254.39999999999998</v>
      </c>
      <c r="M51" s="33"/>
      <c r="N51" s="41">
        <f t="shared" si="16"/>
        <v>25439.999999999996</v>
      </c>
      <c r="O51" s="37">
        <f t="shared" si="17"/>
        <v>0</v>
      </c>
      <c r="P51" s="62" t="s">
        <v>2196</v>
      </c>
      <c r="Q51" s="39"/>
    </row>
    <row r="52" spans="1:17" ht="45" outlineLevel="1" x14ac:dyDescent="0.25">
      <c r="A52" s="27" t="s">
        <v>21</v>
      </c>
      <c r="B52" s="28" t="s">
        <v>22</v>
      </c>
      <c r="C52" s="46"/>
      <c r="D52" s="64">
        <v>701120815</v>
      </c>
      <c r="E52" s="64"/>
      <c r="F52" s="31" t="s">
        <v>2206</v>
      </c>
      <c r="G52" s="47" t="s">
        <v>2211</v>
      </c>
      <c r="H52" s="32" t="s">
        <v>2229</v>
      </c>
      <c r="I52" s="69">
        <v>2025</v>
      </c>
      <c r="J52" s="40" t="s">
        <v>2180</v>
      </c>
      <c r="K52" s="33"/>
      <c r="L52" s="34">
        <v>279.60000000000002</v>
      </c>
      <c r="M52" s="33"/>
      <c r="N52" s="41">
        <f t="shared" si="16"/>
        <v>27960.000000000004</v>
      </c>
      <c r="O52" s="37">
        <f t="shared" si="17"/>
        <v>0</v>
      </c>
      <c r="P52" s="62"/>
      <c r="Q52" s="39"/>
    </row>
    <row r="53" spans="1:17" ht="45" outlineLevel="1" x14ac:dyDescent="0.25">
      <c r="A53" s="27" t="s">
        <v>21</v>
      </c>
      <c r="B53" s="28" t="s">
        <v>22</v>
      </c>
      <c r="C53" s="46"/>
      <c r="D53" s="64">
        <v>701120816</v>
      </c>
      <c r="E53" s="64"/>
      <c r="F53" s="31" t="s">
        <v>2206</v>
      </c>
      <c r="G53" s="47" t="s">
        <v>2212</v>
      </c>
      <c r="H53" s="32" t="s">
        <v>2230</v>
      </c>
      <c r="I53" s="69">
        <v>2025</v>
      </c>
      <c r="J53" s="40" t="s">
        <v>2180</v>
      </c>
      <c r="K53" s="33"/>
      <c r="L53" s="34">
        <v>254.4</v>
      </c>
      <c r="M53" s="33"/>
      <c r="N53" s="41">
        <f t="shared" si="16"/>
        <v>25440</v>
      </c>
      <c r="O53" s="37">
        <f t="shared" si="17"/>
        <v>0</v>
      </c>
      <c r="P53" s="62"/>
      <c r="Q53" s="39"/>
    </row>
    <row r="54" spans="1:17" ht="15.75" outlineLevel="1" x14ac:dyDescent="0.25">
      <c r="A54" s="23"/>
      <c r="B54" s="24"/>
      <c r="C54" s="42"/>
      <c r="D54" s="65"/>
      <c r="E54" s="65"/>
      <c r="F54" s="42"/>
      <c r="G54" s="42"/>
      <c r="H54" s="42"/>
      <c r="I54" s="65"/>
      <c r="J54" s="42"/>
      <c r="K54" s="43"/>
      <c r="L54" s="43"/>
      <c r="M54" s="43"/>
      <c r="N54" s="43"/>
      <c r="O54" s="43"/>
      <c r="P54" s="43"/>
      <c r="Q54" s="39"/>
    </row>
    <row r="55" spans="1:17" ht="30" outlineLevel="1" x14ac:dyDescent="0.25">
      <c r="A55" s="27" t="s">
        <v>21</v>
      </c>
      <c r="B55" s="28" t="s">
        <v>22</v>
      </c>
      <c r="C55" s="46"/>
      <c r="D55" s="64">
        <v>101122662</v>
      </c>
      <c r="E55" s="64" t="s">
        <v>2883</v>
      </c>
      <c r="F55" s="31" t="s">
        <v>970</v>
      </c>
      <c r="G55" s="47" t="s">
        <v>2207</v>
      </c>
      <c r="H55" s="44" t="s">
        <v>2231</v>
      </c>
      <c r="I55" s="69">
        <v>2025</v>
      </c>
      <c r="J55" s="40" t="s">
        <v>64</v>
      </c>
      <c r="K55" s="33"/>
      <c r="L55" s="41">
        <v>402</v>
      </c>
      <c r="M55" s="33"/>
      <c r="N55" s="41">
        <f t="shared" si="16"/>
        <v>40200</v>
      </c>
      <c r="O55" s="37">
        <f t="shared" ref="O55:O57" si="18">K55*L55+M55*N55</f>
        <v>0</v>
      </c>
      <c r="P55" s="62" t="s">
        <v>2196</v>
      </c>
      <c r="Q55" s="39"/>
    </row>
    <row r="56" spans="1:17" ht="30" outlineLevel="1" x14ac:dyDescent="0.25">
      <c r="A56" s="27" t="s">
        <v>21</v>
      </c>
      <c r="B56" s="28" t="s">
        <v>22</v>
      </c>
      <c r="C56" s="46"/>
      <c r="D56" s="64">
        <v>701122706</v>
      </c>
      <c r="E56" s="64"/>
      <c r="F56" s="31" t="s">
        <v>970</v>
      </c>
      <c r="G56" s="47" t="s">
        <v>2207</v>
      </c>
      <c r="H56" s="44" t="s">
        <v>2232</v>
      </c>
      <c r="I56" s="69">
        <v>2025</v>
      </c>
      <c r="J56" s="40" t="s">
        <v>2180</v>
      </c>
      <c r="K56" s="33"/>
      <c r="L56" s="34">
        <v>402</v>
      </c>
      <c r="M56" s="33"/>
      <c r="N56" s="41">
        <f t="shared" si="16"/>
        <v>40200</v>
      </c>
      <c r="O56" s="37">
        <f t="shared" si="18"/>
        <v>0</v>
      </c>
      <c r="P56" s="62"/>
      <c r="Q56" s="39"/>
    </row>
    <row r="57" spans="1:17" ht="60" outlineLevel="1" x14ac:dyDescent="0.25">
      <c r="A57" s="27" t="s">
        <v>21</v>
      </c>
      <c r="B57" s="28" t="s">
        <v>22</v>
      </c>
      <c r="C57" s="46"/>
      <c r="D57" s="64">
        <v>101121794</v>
      </c>
      <c r="E57" s="64"/>
      <c r="F57" s="31" t="s">
        <v>99</v>
      </c>
      <c r="G57" s="47" t="s">
        <v>105</v>
      </c>
      <c r="H57" s="44" t="s">
        <v>2233</v>
      </c>
      <c r="I57" s="69">
        <v>2024</v>
      </c>
      <c r="J57" s="40" t="s">
        <v>45</v>
      </c>
      <c r="K57" s="35"/>
      <c r="L57" s="36"/>
      <c r="M57" s="33"/>
      <c r="N57" s="34">
        <v>6000</v>
      </c>
      <c r="O57" s="37">
        <f t="shared" si="18"/>
        <v>0</v>
      </c>
      <c r="P57" s="38" t="str">
        <f>HYPERLINK(Q57,"Аннотация")</f>
        <v>Аннотация</v>
      </c>
      <c r="Q57" s="39" t="s">
        <v>106</v>
      </c>
    </row>
    <row r="58" spans="1:17" ht="15.75" collapsed="1" x14ac:dyDescent="0.25">
      <c r="A58" s="23" t="s">
        <v>21</v>
      </c>
      <c r="B58" s="24"/>
      <c r="C58" s="25"/>
      <c r="D58" s="66"/>
      <c r="E58" s="66"/>
      <c r="F58" s="25"/>
      <c r="G58" s="25"/>
      <c r="H58" s="25"/>
      <c r="I58" s="66"/>
      <c r="J58" s="25"/>
      <c r="K58" s="26"/>
      <c r="L58" s="26"/>
      <c r="M58" s="26"/>
      <c r="N58" s="26"/>
      <c r="O58" s="26"/>
      <c r="P58" s="26"/>
    </row>
    <row r="59" spans="1:17" ht="60" outlineLevel="1" x14ac:dyDescent="0.25">
      <c r="A59" s="27" t="s">
        <v>21</v>
      </c>
      <c r="B59" s="28" t="s">
        <v>22</v>
      </c>
      <c r="C59" s="46"/>
      <c r="D59" s="64">
        <v>702321744</v>
      </c>
      <c r="E59" s="64"/>
      <c r="F59" s="31" t="s">
        <v>107</v>
      </c>
      <c r="G59" s="31" t="s">
        <v>108</v>
      </c>
      <c r="H59" s="32" t="s">
        <v>2190</v>
      </c>
      <c r="I59" s="69">
        <v>2024</v>
      </c>
      <c r="J59" s="40" t="s">
        <v>2180</v>
      </c>
      <c r="K59" s="33"/>
      <c r="L59" s="34">
        <v>100</v>
      </c>
      <c r="M59" s="33"/>
      <c r="N59" s="41">
        <f t="shared" ref="N59" si="19">L59*100</f>
        <v>10000</v>
      </c>
      <c r="O59" s="37">
        <f t="shared" ref="O59:O60" si="20">K59*L59+M59*N59</f>
        <v>0</v>
      </c>
      <c r="P59" s="38" t="str">
        <f t="shared" si="2"/>
        <v>Аннотация</v>
      </c>
      <c r="Q59" s="39" t="s">
        <v>109</v>
      </c>
    </row>
    <row r="60" spans="1:17" ht="75" outlineLevel="1" x14ac:dyDescent="0.25">
      <c r="A60" s="27" t="s">
        <v>21</v>
      </c>
      <c r="B60" s="28" t="s">
        <v>22</v>
      </c>
      <c r="C60" s="46"/>
      <c r="D60" s="64">
        <v>101121796</v>
      </c>
      <c r="E60" s="64"/>
      <c r="F60" s="31" t="s">
        <v>110</v>
      </c>
      <c r="G60" s="74" t="s">
        <v>2252</v>
      </c>
      <c r="H60" s="32" t="s">
        <v>2253</v>
      </c>
      <c r="I60" s="69">
        <v>2024</v>
      </c>
      <c r="J60" s="75" t="s">
        <v>45</v>
      </c>
      <c r="K60" s="35"/>
      <c r="L60" s="36"/>
      <c r="M60" s="33"/>
      <c r="N60" s="34">
        <v>6000</v>
      </c>
      <c r="O60" s="37">
        <f t="shared" si="20"/>
        <v>0</v>
      </c>
      <c r="P60" s="38" t="str">
        <f t="shared" si="2"/>
        <v>Аннотация</v>
      </c>
      <c r="Q60" s="39" t="s">
        <v>111</v>
      </c>
    </row>
    <row r="61" spans="1:17" ht="15.75" collapsed="1" x14ac:dyDescent="0.25">
      <c r="A61" s="23" t="s">
        <v>21</v>
      </c>
      <c r="B61" s="24"/>
      <c r="C61" s="42"/>
      <c r="D61" s="65"/>
      <c r="E61" s="65"/>
      <c r="F61" s="42"/>
      <c r="G61" s="42"/>
      <c r="H61" s="42"/>
      <c r="I61" s="65"/>
      <c r="J61" s="42"/>
      <c r="K61" s="43"/>
      <c r="L61" s="43"/>
      <c r="M61" s="43"/>
      <c r="N61" s="43"/>
      <c r="O61" s="43"/>
      <c r="P61" s="43"/>
      <c r="Q61" s="39"/>
    </row>
    <row r="62" spans="1:17" ht="45" outlineLevel="1" x14ac:dyDescent="0.25">
      <c r="A62" s="27" t="s">
        <v>21</v>
      </c>
      <c r="B62" s="28" t="s">
        <v>22</v>
      </c>
      <c r="C62" s="29"/>
      <c r="D62" s="64">
        <v>701321730</v>
      </c>
      <c r="E62" s="64"/>
      <c r="F62" s="31" t="s">
        <v>112</v>
      </c>
      <c r="G62" s="31" t="s">
        <v>113</v>
      </c>
      <c r="H62" s="44" t="s">
        <v>114</v>
      </c>
      <c r="I62" s="69">
        <v>2024</v>
      </c>
      <c r="J62" s="40" t="s">
        <v>2180</v>
      </c>
      <c r="K62" s="33"/>
      <c r="L62" s="34">
        <v>100</v>
      </c>
      <c r="M62" s="33"/>
      <c r="N62" s="41">
        <f t="shared" ref="N62" si="21">L62*100</f>
        <v>10000</v>
      </c>
      <c r="O62" s="37">
        <f t="shared" ref="O62:O63" si="22">K62*L62+M62*N62</f>
        <v>0</v>
      </c>
      <c r="P62" s="38" t="str">
        <f t="shared" si="2"/>
        <v>Аннотация</v>
      </c>
      <c r="Q62" s="39" t="s">
        <v>115</v>
      </c>
    </row>
    <row r="63" spans="1:17" ht="45" outlineLevel="1" x14ac:dyDescent="0.25">
      <c r="A63" s="27" t="s">
        <v>21</v>
      </c>
      <c r="B63" s="28" t="s">
        <v>22</v>
      </c>
      <c r="C63" s="29"/>
      <c r="D63" s="64">
        <v>101121800</v>
      </c>
      <c r="E63" s="64"/>
      <c r="F63" s="31" t="s">
        <v>112</v>
      </c>
      <c r="G63" s="31" t="s">
        <v>116</v>
      </c>
      <c r="H63" s="44" t="s">
        <v>117</v>
      </c>
      <c r="I63" s="69">
        <v>2024</v>
      </c>
      <c r="J63" s="40" t="s">
        <v>45</v>
      </c>
      <c r="K63" s="35"/>
      <c r="L63" s="36"/>
      <c r="M63" s="33"/>
      <c r="N63" s="34">
        <v>6000</v>
      </c>
      <c r="O63" s="37">
        <f t="shared" si="22"/>
        <v>0</v>
      </c>
      <c r="P63" s="38" t="str">
        <f t="shared" si="2"/>
        <v>Аннотация</v>
      </c>
      <c r="Q63" s="39" t="s">
        <v>118</v>
      </c>
    </row>
    <row r="64" spans="1:17" ht="15.75" collapsed="1" x14ac:dyDescent="0.25">
      <c r="A64" s="23" t="s">
        <v>21</v>
      </c>
      <c r="B64" s="24"/>
      <c r="C64" s="25"/>
      <c r="D64" s="66"/>
      <c r="E64" s="66"/>
      <c r="F64" s="25"/>
      <c r="G64" s="25"/>
      <c r="H64" s="25"/>
      <c r="I64" s="66"/>
      <c r="J64" s="25"/>
      <c r="K64" s="26"/>
      <c r="L64" s="26"/>
      <c r="M64" s="26"/>
      <c r="N64" s="26"/>
      <c r="O64" s="26"/>
      <c r="P64" s="26"/>
    </row>
    <row r="65" spans="1:17" ht="45" outlineLevel="1" x14ac:dyDescent="0.25">
      <c r="A65" s="27" t="s">
        <v>21</v>
      </c>
      <c r="B65" s="28" t="s">
        <v>22</v>
      </c>
      <c r="C65" s="29" t="s">
        <v>119</v>
      </c>
      <c r="D65" s="64">
        <v>701321726</v>
      </c>
      <c r="E65" s="64"/>
      <c r="F65" s="31" t="s">
        <v>120</v>
      </c>
      <c r="G65" s="48" t="s">
        <v>121</v>
      </c>
      <c r="H65" s="32" t="s">
        <v>122</v>
      </c>
      <c r="I65" s="69">
        <v>2024</v>
      </c>
      <c r="J65" s="58" t="s">
        <v>2179</v>
      </c>
      <c r="K65" s="33"/>
      <c r="L65" s="34">
        <v>300</v>
      </c>
      <c r="M65" s="33"/>
      <c r="N65" s="41">
        <f t="shared" ref="N65:N70" si="23">L65*100</f>
        <v>30000</v>
      </c>
      <c r="O65" s="37">
        <f t="shared" ref="O65:O78" si="24">K65*L65+M65*N65</f>
        <v>0</v>
      </c>
      <c r="P65" s="38" t="str">
        <f t="shared" si="2"/>
        <v>Аннотация</v>
      </c>
      <c r="Q65" s="39" t="s">
        <v>127</v>
      </c>
    </row>
    <row r="66" spans="1:17" ht="45" outlineLevel="1" x14ac:dyDescent="0.25">
      <c r="A66" s="27" t="s">
        <v>21</v>
      </c>
      <c r="B66" s="28" t="s">
        <v>22</v>
      </c>
      <c r="C66" s="29" t="s">
        <v>119</v>
      </c>
      <c r="D66" s="64">
        <v>701321727</v>
      </c>
      <c r="E66" s="64"/>
      <c r="F66" s="31" t="s">
        <v>120</v>
      </c>
      <c r="G66" s="48" t="s">
        <v>123</v>
      </c>
      <c r="H66" s="32" t="s">
        <v>124</v>
      </c>
      <c r="I66" s="69">
        <v>2024</v>
      </c>
      <c r="J66" s="58" t="s">
        <v>2179</v>
      </c>
      <c r="K66" s="33"/>
      <c r="L66" s="34">
        <v>300</v>
      </c>
      <c r="M66" s="33"/>
      <c r="N66" s="41">
        <f t="shared" si="23"/>
        <v>30000</v>
      </c>
      <c r="O66" s="37">
        <f t="shared" si="24"/>
        <v>0</v>
      </c>
      <c r="P66" s="38" t="str">
        <f t="shared" si="2"/>
        <v>Аннотация</v>
      </c>
      <c r="Q66" s="39" t="s">
        <v>128</v>
      </c>
    </row>
    <row r="67" spans="1:17" ht="45" outlineLevel="1" x14ac:dyDescent="0.25">
      <c r="A67" s="27" t="s">
        <v>21</v>
      </c>
      <c r="B67" s="28" t="s">
        <v>22</v>
      </c>
      <c r="C67" s="29" t="s">
        <v>119</v>
      </c>
      <c r="D67" s="64">
        <v>701321719</v>
      </c>
      <c r="E67" s="64"/>
      <c r="F67" s="31" t="s">
        <v>120</v>
      </c>
      <c r="G67" s="31" t="s">
        <v>125</v>
      </c>
      <c r="H67" s="32" t="s">
        <v>126</v>
      </c>
      <c r="I67" s="69">
        <v>2024</v>
      </c>
      <c r="J67" s="58" t="s">
        <v>2180</v>
      </c>
      <c r="K67" s="33"/>
      <c r="L67" s="34">
        <v>250</v>
      </c>
      <c r="M67" s="33"/>
      <c r="N67" s="41">
        <f t="shared" si="23"/>
        <v>25000</v>
      </c>
      <c r="O67" s="37">
        <f t="shared" si="24"/>
        <v>0</v>
      </c>
      <c r="P67" s="38" t="str">
        <f t="shared" si="2"/>
        <v>Аннотация</v>
      </c>
      <c r="Q67" s="39" t="s">
        <v>129</v>
      </c>
    </row>
    <row r="68" spans="1:17" ht="60" outlineLevel="1" x14ac:dyDescent="0.25">
      <c r="A68" s="27" t="s">
        <v>21</v>
      </c>
      <c r="B68" s="28" t="s">
        <v>22</v>
      </c>
      <c r="C68" s="29"/>
      <c r="D68" s="64">
        <v>701322590</v>
      </c>
      <c r="E68" s="64"/>
      <c r="F68" s="31" t="s">
        <v>145</v>
      </c>
      <c r="G68" s="47" t="s">
        <v>146</v>
      </c>
      <c r="H68" s="32" t="s">
        <v>147</v>
      </c>
      <c r="I68" s="69">
        <v>2024</v>
      </c>
      <c r="J68" s="58" t="s">
        <v>2213</v>
      </c>
      <c r="K68" s="33"/>
      <c r="L68" s="41">
        <v>350.4</v>
      </c>
      <c r="M68" s="33"/>
      <c r="N68" s="41">
        <f t="shared" si="23"/>
        <v>35040</v>
      </c>
      <c r="O68" s="37">
        <f t="shared" si="24"/>
        <v>0</v>
      </c>
      <c r="P68" s="38" t="str">
        <f>HYPERLINK(Q68,"Аннотация")</f>
        <v>Аннотация</v>
      </c>
      <c r="Q68" s="39" t="s">
        <v>148</v>
      </c>
    </row>
    <row r="69" spans="1:17" ht="60" outlineLevel="1" x14ac:dyDescent="0.25">
      <c r="A69" s="27" t="s">
        <v>21</v>
      </c>
      <c r="B69" s="28" t="s">
        <v>22</v>
      </c>
      <c r="C69" s="29"/>
      <c r="D69" s="80">
        <v>103117721</v>
      </c>
      <c r="E69" s="64" t="s">
        <v>2475</v>
      </c>
      <c r="F69" s="31" t="s">
        <v>120</v>
      </c>
      <c r="G69" s="74" t="s">
        <v>2219</v>
      </c>
      <c r="H69" s="32" t="str">
        <f>CONCATENATE("УМК Физика:"," ",G69," ","/"," ",F69)</f>
        <v>УМК Физика: Физика. Технологический профиль. Контрольные материалы / Дмитриева В.Ф.</v>
      </c>
      <c r="I69" s="69">
        <v>2025</v>
      </c>
      <c r="J69" s="78" t="s">
        <v>31</v>
      </c>
      <c r="K69" s="33"/>
      <c r="L69" s="41">
        <v>206.4</v>
      </c>
      <c r="M69" s="33"/>
      <c r="N69" s="41">
        <f t="shared" si="23"/>
        <v>20640</v>
      </c>
      <c r="O69" s="37">
        <f t="shared" si="24"/>
        <v>0</v>
      </c>
      <c r="P69" s="62"/>
      <c r="Q69" s="39"/>
    </row>
    <row r="70" spans="1:17" ht="45" outlineLevel="1" x14ac:dyDescent="0.25">
      <c r="A70" s="27" t="s">
        <v>21</v>
      </c>
      <c r="B70" s="28" t="s">
        <v>22</v>
      </c>
      <c r="C70" s="29"/>
      <c r="D70" s="64">
        <v>701322589</v>
      </c>
      <c r="E70" s="64"/>
      <c r="F70" s="31" t="s">
        <v>141</v>
      </c>
      <c r="G70" s="47" t="s">
        <v>142</v>
      </c>
      <c r="H70" s="32" t="s">
        <v>143</v>
      </c>
      <c r="I70" s="69">
        <v>2024</v>
      </c>
      <c r="J70" s="58" t="s">
        <v>2213</v>
      </c>
      <c r="K70" s="33"/>
      <c r="L70" s="34">
        <v>300</v>
      </c>
      <c r="M70" s="33"/>
      <c r="N70" s="41">
        <f t="shared" si="23"/>
        <v>30000</v>
      </c>
      <c r="O70" s="37">
        <f t="shared" si="24"/>
        <v>0</v>
      </c>
      <c r="P70" s="38" t="str">
        <f>HYPERLINK(Q70,"Аннотация")</f>
        <v>Аннотация</v>
      </c>
      <c r="Q70" s="39" t="s">
        <v>144</v>
      </c>
    </row>
    <row r="71" spans="1:17" ht="45" outlineLevel="1" x14ac:dyDescent="0.25">
      <c r="A71" s="27" t="s">
        <v>21</v>
      </c>
      <c r="B71" s="28" t="s">
        <v>22</v>
      </c>
      <c r="C71" s="29" t="s">
        <v>130</v>
      </c>
      <c r="D71" s="64">
        <v>701321036</v>
      </c>
      <c r="E71" s="64"/>
      <c r="F71" s="31" t="s">
        <v>131</v>
      </c>
      <c r="G71" s="49" t="s">
        <v>132</v>
      </c>
      <c r="H71" s="32" t="s">
        <v>133</v>
      </c>
      <c r="I71" s="69">
        <v>2024</v>
      </c>
      <c r="J71" s="58" t="s">
        <v>2179</v>
      </c>
      <c r="K71" s="33"/>
      <c r="L71" s="34">
        <v>300</v>
      </c>
      <c r="M71" s="33"/>
      <c r="N71" s="41">
        <f t="shared" ref="N71:N78" si="25">L71*100</f>
        <v>30000</v>
      </c>
      <c r="O71" s="37">
        <f t="shared" si="24"/>
        <v>0</v>
      </c>
      <c r="P71" s="38" t="str">
        <f t="shared" si="2"/>
        <v>Аннотация</v>
      </c>
      <c r="Q71" s="39" t="s">
        <v>136</v>
      </c>
    </row>
    <row r="72" spans="1:17" ht="60" outlineLevel="1" x14ac:dyDescent="0.25">
      <c r="A72" s="27" t="s">
        <v>21</v>
      </c>
      <c r="B72" s="28" t="s">
        <v>22</v>
      </c>
      <c r="C72" s="29" t="s">
        <v>130</v>
      </c>
      <c r="D72" s="64">
        <v>701321742</v>
      </c>
      <c r="E72" s="64"/>
      <c r="F72" s="31" t="s">
        <v>131</v>
      </c>
      <c r="G72" s="47" t="s">
        <v>134</v>
      </c>
      <c r="H72" s="32" t="s">
        <v>135</v>
      </c>
      <c r="I72" s="69">
        <v>2024</v>
      </c>
      <c r="J72" s="58" t="s">
        <v>2180</v>
      </c>
      <c r="K72" s="33"/>
      <c r="L72" s="34">
        <v>250</v>
      </c>
      <c r="M72" s="33"/>
      <c r="N72" s="41">
        <f t="shared" si="25"/>
        <v>25000</v>
      </c>
      <c r="O72" s="37">
        <f t="shared" si="24"/>
        <v>0</v>
      </c>
      <c r="P72" s="38" t="str">
        <f t="shared" si="2"/>
        <v>Аннотация</v>
      </c>
      <c r="Q72" s="39" t="s">
        <v>137</v>
      </c>
    </row>
    <row r="73" spans="1:17" ht="75" outlineLevel="1" x14ac:dyDescent="0.25">
      <c r="A73" s="27" t="s">
        <v>21</v>
      </c>
      <c r="B73" s="28" t="s">
        <v>22</v>
      </c>
      <c r="C73" s="29"/>
      <c r="D73" s="64">
        <v>701322595</v>
      </c>
      <c r="E73" s="64"/>
      <c r="F73" s="31" t="s">
        <v>149</v>
      </c>
      <c r="G73" s="47" t="s">
        <v>150</v>
      </c>
      <c r="H73" s="32" t="s">
        <v>151</v>
      </c>
      <c r="I73" s="69">
        <v>2025</v>
      </c>
      <c r="J73" s="58" t="s">
        <v>2213</v>
      </c>
      <c r="K73" s="33"/>
      <c r="L73" s="41">
        <v>350.4</v>
      </c>
      <c r="M73" s="33"/>
      <c r="N73" s="41">
        <f t="shared" si="25"/>
        <v>35040</v>
      </c>
      <c r="O73" s="37">
        <f t="shared" si="24"/>
        <v>0</v>
      </c>
      <c r="P73" s="38" t="str">
        <f t="shared" si="2"/>
        <v>Аннотация</v>
      </c>
      <c r="Q73" s="39" t="s">
        <v>152</v>
      </c>
    </row>
    <row r="74" spans="1:17" ht="60" outlineLevel="1" x14ac:dyDescent="0.25">
      <c r="A74" s="27" t="s">
        <v>21</v>
      </c>
      <c r="B74" s="28" t="s">
        <v>22</v>
      </c>
      <c r="C74" s="29"/>
      <c r="D74" s="64">
        <v>101122616</v>
      </c>
      <c r="E74" s="64" t="s">
        <v>2881</v>
      </c>
      <c r="F74" s="31" t="s">
        <v>2195</v>
      </c>
      <c r="G74" s="47" t="s">
        <v>2191</v>
      </c>
      <c r="H74" s="32" t="s">
        <v>2235</v>
      </c>
      <c r="I74" s="69">
        <v>2024</v>
      </c>
      <c r="J74" s="58" t="s">
        <v>64</v>
      </c>
      <c r="K74" s="33"/>
      <c r="L74" s="41">
        <v>430.8</v>
      </c>
      <c r="M74" s="33"/>
      <c r="N74" s="41">
        <f t="shared" si="25"/>
        <v>43080</v>
      </c>
      <c r="O74" s="37">
        <f t="shared" si="24"/>
        <v>0</v>
      </c>
      <c r="P74" s="62" t="s">
        <v>2196</v>
      </c>
      <c r="Q74" s="39"/>
    </row>
    <row r="75" spans="1:17" ht="75" outlineLevel="1" x14ac:dyDescent="0.25">
      <c r="A75" s="27" t="s">
        <v>21</v>
      </c>
      <c r="B75" s="28" t="s">
        <v>22</v>
      </c>
      <c r="C75" s="29"/>
      <c r="D75" s="64">
        <v>102117725</v>
      </c>
      <c r="E75" s="64" t="s">
        <v>2476</v>
      </c>
      <c r="F75" s="31" t="s">
        <v>2194</v>
      </c>
      <c r="G75" s="47" t="s">
        <v>2193</v>
      </c>
      <c r="H75" s="32" t="s">
        <v>2236</v>
      </c>
      <c r="I75" s="69">
        <v>2024</v>
      </c>
      <c r="J75" s="58" t="s">
        <v>31</v>
      </c>
      <c r="K75" s="33"/>
      <c r="L75" s="41">
        <v>567.6</v>
      </c>
      <c r="M75" s="33"/>
      <c r="N75" s="41">
        <f t="shared" si="25"/>
        <v>56760</v>
      </c>
      <c r="O75" s="37">
        <f t="shared" si="24"/>
        <v>0</v>
      </c>
      <c r="P75" s="62" t="s">
        <v>2196</v>
      </c>
      <c r="Q75" s="39"/>
    </row>
    <row r="76" spans="1:17" ht="75" outlineLevel="1" x14ac:dyDescent="0.25">
      <c r="A76" s="27" t="s">
        <v>21</v>
      </c>
      <c r="B76" s="28" t="s">
        <v>22</v>
      </c>
      <c r="C76" s="29"/>
      <c r="D76" s="64">
        <v>103117726</v>
      </c>
      <c r="E76" s="64" t="s">
        <v>2477</v>
      </c>
      <c r="F76" s="31" t="s">
        <v>2194</v>
      </c>
      <c r="G76" s="47" t="s">
        <v>2192</v>
      </c>
      <c r="H76" s="32" t="s">
        <v>2237</v>
      </c>
      <c r="I76" s="69">
        <v>2024</v>
      </c>
      <c r="J76" s="58" t="s">
        <v>31</v>
      </c>
      <c r="K76" s="33"/>
      <c r="L76" s="41">
        <v>354</v>
      </c>
      <c r="M76" s="33"/>
      <c r="N76" s="41">
        <f t="shared" si="25"/>
        <v>35400</v>
      </c>
      <c r="O76" s="37">
        <f t="shared" si="24"/>
        <v>0</v>
      </c>
      <c r="P76" s="62" t="s">
        <v>2196</v>
      </c>
      <c r="Q76" s="39"/>
    </row>
    <row r="77" spans="1:17" ht="45" outlineLevel="1" x14ac:dyDescent="0.25">
      <c r="A77" s="27" t="s">
        <v>21</v>
      </c>
      <c r="B77" s="28" t="s">
        <v>22</v>
      </c>
      <c r="C77" s="29"/>
      <c r="D77" s="64">
        <v>101121805</v>
      </c>
      <c r="E77" s="64"/>
      <c r="F77" s="31" t="s">
        <v>120</v>
      </c>
      <c r="G77" s="47" t="s">
        <v>138</v>
      </c>
      <c r="H77" s="32" t="s">
        <v>139</v>
      </c>
      <c r="I77" s="69">
        <v>2024</v>
      </c>
      <c r="J77" s="58" t="s">
        <v>45</v>
      </c>
      <c r="K77" s="35"/>
      <c r="L77" s="36"/>
      <c r="M77" s="33"/>
      <c r="N77" s="34">
        <v>6000</v>
      </c>
      <c r="O77" s="37">
        <f t="shared" si="24"/>
        <v>0</v>
      </c>
      <c r="P77" s="38" t="str">
        <f>HYPERLINK(Q77,"Аннотация")</f>
        <v>Аннотация</v>
      </c>
      <c r="Q77" s="39" t="s">
        <v>140</v>
      </c>
    </row>
    <row r="78" spans="1:17" ht="45" outlineLevel="1" x14ac:dyDescent="0.25">
      <c r="A78" s="27" t="s">
        <v>21</v>
      </c>
      <c r="B78" s="28" t="s">
        <v>22</v>
      </c>
      <c r="C78" s="71" t="s">
        <v>2200</v>
      </c>
      <c r="D78" s="64">
        <v>701321626</v>
      </c>
      <c r="E78" s="64"/>
      <c r="F78" s="31" t="s">
        <v>131</v>
      </c>
      <c r="G78" s="47" t="s">
        <v>2201</v>
      </c>
      <c r="H78" s="32" t="s">
        <v>2238</v>
      </c>
      <c r="I78" s="69">
        <v>2023</v>
      </c>
      <c r="J78" s="58" t="s">
        <v>2213</v>
      </c>
      <c r="K78" s="33"/>
      <c r="L78" s="41">
        <v>330</v>
      </c>
      <c r="M78" s="33"/>
      <c r="N78" s="41">
        <f t="shared" si="25"/>
        <v>33000</v>
      </c>
      <c r="O78" s="37">
        <f t="shared" si="24"/>
        <v>0</v>
      </c>
      <c r="P78" s="62" t="s">
        <v>2196</v>
      </c>
      <c r="Q78" s="39"/>
    </row>
    <row r="79" spans="1:17" ht="15.75" collapsed="1" x14ac:dyDescent="0.25">
      <c r="A79" s="23" t="s">
        <v>21</v>
      </c>
      <c r="B79" s="24"/>
      <c r="C79" s="42"/>
      <c r="D79" s="65"/>
      <c r="E79" s="65"/>
      <c r="F79" s="42"/>
      <c r="G79" s="42"/>
      <c r="H79" s="42"/>
      <c r="I79" s="65"/>
      <c r="J79" s="42"/>
      <c r="K79" s="43"/>
      <c r="L79" s="43"/>
      <c r="M79" s="43"/>
      <c r="N79" s="43"/>
      <c r="O79" s="43"/>
      <c r="P79" s="43"/>
      <c r="Q79" s="39"/>
    </row>
    <row r="80" spans="1:17" ht="45" outlineLevel="1" x14ac:dyDescent="0.25">
      <c r="A80" s="27" t="s">
        <v>21</v>
      </c>
      <c r="B80" s="28" t="s">
        <v>22</v>
      </c>
      <c r="C80" s="29" t="s">
        <v>153</v>
      </c>
      <c r="D80" s="64">
        <v>701321746</v>
      </c>
      <c r="E80" s="64"/>
      <c r="F80" s="31" t="s">
        <v>154</v>
      </c>
      <c r="G80" s="31" t="s">
        <v>155</v>
      </c>
      <c r="H80" s="44" t="s">
        <v>156</v>
      </c>
      <c r="I80" s="69">
        <v>2024</v>
      </c>
      <c r="J80" s="40" t="s">
        <v>2180</v>
      </c>
      <c r="K80" s="33"/>
      <c r="L80" s="41">
        <v>150</v>
      </c>
      <c r="M80" s="33"/>
      <c r="N80" s="41">
        <f t="shared" ref="N80" si="26">L80*100</f>
        <v>15000</v>
      </c>
      <c r="O80" s="37">
        <f t="shared" ref="O80:O81" si="27">K80*L80+M80*N80</f>
        <v>0</v>
      </c>
      <c r="P80" s="38" t="str">
        <f t="shared" si="2"/>
        <v>Аннотация</v>
      </c>
      <c r="Q80" s="39" t="s">
        <v>157</v>
      </c>
    </row>
    <row r="81" spans="1:17" ht="30" outlineLevel="1" x14ac:dyDescent="0.25">
      <c r="A81" s="27" t="s">
        <v>21</v>
      </c>
      <c r="B81" s="28" t="s">
        <v>22</v>
      </c>
      <c r="C81" s="71"/>
      <c r="D81" s="64">
        <v>701322618</v>
      </c>
      <c r="E81" s="64"/>
      <c r="F81" s="31" t="s">
        <v>2197</v>
      </c>
      <c r="G81" s="31" t="s">
        <v>277</v>
      </c>
      <c r="H81" s="44" t="s">
        <v>2239</v>
      </c>
      <c r="I81" s="69">
        <v>2024</v>
      </c>
      <c r="J81" s="40" t="s">
        <v>2180</v>
      </c>
      <c r="K81" s="33"/>
      <c r="L81" s="41">
        <v>360</v>
      </c>
      <c r="M81" s="33"/>
      <c r="N81" s="41">
        <f t="shared" ref="N81" si="28">L81*100</f>
        <v>36000</v>
      </c>
      <c r="O81" s="37">
        <f t="shared" si="27"/>
        <v>0</v>
      </c>
      <c r="P81" s="62"/>
      <c r="Q81" s="39"/>
    </row>
    <row r="82" spans="1:17" ht="15.75" collapsed="1" x14ac:dyDescent="0.25">
      <c r="A82" s="23" t="s">
        <v>21</v>
      </c>
      <c r="B82" s="24"/>
      <c r="C82" s="25"/>
      <c r="D82" s="66"/>
      <c r="E82" s="66"/>
      <c r="F82" s="25"/>
      <c r="G82" s="25"/>
      <c r="H82" s="25"/>
      <c r="I82" s="66"/>
      <c r="J82" s="25"/>
      <c r="K82" s="26"/>
      <c r="L82" s="26"/>
      <c r="M82" s="26"/>
      <c r="N82" s="26"/>
      <c r="O82" s="26"/>
      <c r="P82" s="26"/>
    </row>
    <row r="83" spans="1:17" ht="45" outlineLevel="1" x14ac:dyDescent="0.25">
      <c r="A83" s="27" t="s">
        <v>21</v>
      </c>
      <c r="B83" s="28" t="s">
        <v>22</v>
      </c>
      <c r="C83" s="29" t="s">
        <v>158</v>
      </c>
      <c r="D83" s="64">
        <v>701320521</v>
      </c>
      <c r="E83" s="64"/>
      <c r="F83" s="31" t="s">
        <v>159</v>
      </c>
      <c r="G83" s="31" t="s">
        <v>160</v>
      </c>
      <c r="H83" s="32" t="s">
        <v>161</v>
      </c>
      <c r="I83" s="69">
        <v>2024</v>
      </c>
      <c r="J83" s="40" t="s">
        <v>2179</v>
      </c>
      <c r="K83" s="33"/>
      <c r="L83" s="34">
        <v>150</v>
      </c>
      <c r="M83" s="33"/>
      <c r="N83" s="41">
        <f t="shared" ref="N83" si="29">L83*100</f>
        <v>15000</v>
      </c>
      <c r="O83" s="37">
        <f>K83*L83+M83*N83</f>
        <v>0</v>
      </c>
      <c r="P83" s="38" t="str">
        <f t="shared" si="2"/>
        <v>Аннотация</v>
      </c>
      <c r="Q83" s="39" t="s">
        <v>162</v>
      </c>
    </row>
    <row r="84" spans="1:17" ht="15.75" collapsed="1" x14ac:dyDescent="0.25">
      <c r="A84" s="23" t="s">
        <v>21</v>
      </c>
      <c r="B84" s="24"/>
      <c r="C84" s="42"/>
      <c r="D84" s="65"/>
      <c r="E84" s="65"/>
      <c r="F84" s="42"/>
      <c r="G84" s="42"/>
      <c r="H84" s="42"/>
      <c r="I84" s="65"/>
      <c r="J84" s="42"/>
      <c r="K84" s="43"/>
      <c r="L84" s="43"/>
      <c r="M84" s="43"/>
      <c r="N84" s="43"/>
      <c r="O84" s="43"/>
      <c r="P84" s="43"/>
      <c r="Q84" s="39"/>
    </row>
    <row r="85" spans="1:17" ht="30" outlineLevel="1" x14ac:dyDescent="0.25">
      <c r="A85" s="27" t="s">
        <v>21</v>
      </c>
      <c r="B85" s="28" t="s">
        <v>22</v>
      </c>
      <c r="C85" s="29" t="s">
        <v>163</v>
      </c>
      <c r="D85" s="64">
        <v>701321725</v>
      </c>
      <c r="E85" s="64"/>
      <c r="F85" s="31" t="s">
        <v>164</v>
      </c>
      <c r="G85" s="48" t="s">
        <v>165</v>
      </c>
      <c r="H85" s="44" t="s">
        <v>166</v>
      </c>
      <c r="I85" s="69">
        <v>2024</v>
      </c>
      <c r="J85" s="40" t="s">
        <v>2179</v>
      </c>
      <c r="K85" s="33"/>
      <c r="L85" s="34">
        <v>300</v>
      </c>
      <c r="M85" s="33"/>
      <c r="N85" s="41">
        <f t="shared" ref="N85:N86" si="30">L85*100</f>
        <v>30000</v>
      </c>
      <c r="O85" s="37">
        <f t="shared" ref="O85:O91" si="31">K85*L85+M85*N85</f>
        <v>0</v>
      </c>
      <c r="P85" s="38" t="str">
        <f t="shared" si="2"/>
        <v>Аннотация</v>
      </c>
      <c r="Q85" s="39" t="s">
        <v>169</v>
      </c>
    </row>
    <row r="86" spans="1:17" ht="30" outlineLevel="1" x14ac:dyDescent="0.25">
      <c r="A86" s="27" t="s">
        <v>21</v>
      </c>
      <c r="B86" s="28" t="s">
        <v>22</v>
      </c>
      <c r="C86" s="29" t="s">
        <v>163</v>
      </c>
      <c r="D86" s="64">
        <v>701321748</v>
      </c>
      <c r="E86" s="64"/>
      <c r="F86" s="31" t="s">
        <v>164</v>
      </c>
      <c r="G86" s="31" t="s">
        <v>167</v>
      </c>
      <c r="H86" s="44" t="s">
        <v>168</v>
      </c>
      <c r="I86" s="69">
        <v>2024</v>
      </c>
      <c r="J86" s="40" t="s">
        <v>2180</v>
      </c>
      <c r="K86" s="33"/>
      <c r="L86" s="34">
        <v>250</v>
      </c>
      <c r="M86" s="33"/>
      <c r="N86" s="41">
        <f t="shared" si="30"/>
        <v>25000</v>
      </c>
      <c r="O86" s="37">
        <f t="shared" si="31"/>
        <v>0</v>
      </c>
      <c r="P86" s="38" t="str">
        <f t="shared" si="2"/>
        <v>Аннотация</v>
      </c>
      <c r="Q86" s="39" t="s">
        <v>170</v>
      </c>
    </row>
    <row r="87" spans="1:17" ht="45" outlineLevel="1" x14ac:dyDescent="0.25">
      <c r="A87" s="27" t="s">
        <v>21</v>
      </c>
      <c r="B87" s="28" t="s">
        <v>22</v>
      </c>
      <c r="C87" s="29" t="s">
        <v>171</v>
      </c>
      <c r="D87" s="64">
        <v>701321693</v>
      </c>
      <c r="E87" s="64"/>
      <c r="F87" s="31" t="s">
        <v>164</v>
      </c>
      <c r="G87" s="48" t="s">
        <v>172</v>
      </c>
      <c r="H87" s="44" t="s">
        <v>173</v>
      </c>
      <c r="I87" s="69">
        <v>2024</v>
      </c>
      <c r="J87" s="40" t="s">
        <v>2179</v>
      </c>
      <c r="K87" s="33"/>
      <c r="L87" s="34">
        <v>300</v>
      </c>
      <c r="M87" s="33"/>
      <c r="N87" s="41">
        <f t="shared" ref="N87:N90" si="32">L87*100</f>
        <v>30000</v>
      </c>
      <c r="O87" s="37">
        <f t="shared" si="31"/>
        <v>0</v>
      </c>
      <c r="P87" s="38" t="str">
        <f t="shared" si="2"/>
        <v>Аннотация</v>
      </c>
      <c r="Q87" s="39" t="s">
        <v>176</v>
      </c>
    </row>
    <row r="88" spans="1:17" ht="30" outlineLevel="1" x14ac:dyDescent="0.25">
      <c r="A88" s="27" t="s">
        <v>21</v>
      </c>
      <c r="B88" s="28" t="s">
        <v>22</v>
      </c>
      <c r="C88" s="29" t="s">
        <v>171</v>
      </c>
      <c r="D88" s="64">
        <v>701321720</v>
      </c>
      <c r="E88" s="64"/>
      <c r="F88" s="31" t="s">
        <v>164</v>
      </c>
      <c r="G88" s="31" t="s">
        <v>174</v>
      </c>
      <c r="H88" s="44" t="s">
        <v>175</v>
      </c>
      <c r="I88" s="69">
        <v>2024</v>
      </c>
      <c r="J88" s="40" t="s">
        <v>2180</v>
      </c>
      <c r="K88" s="33"/>
      <c r="L88" s="34">
        <v>250</v>
      </c>
      <c r="M88" s="33"/>
      <c r="N88" s="41">
        <f t="shared" si="32"/>
        <v>25000</v>
      </c>
      <c r="O88" s="37">
        <f t="shared" si="31"/>
        <v>0</v>
      </c>
      <c r="P88" s="38" t="str">
        <f t="shared" si="2"/>
        <v>Аннотация</v>
      </c>
      <c r="Q88" s="39" t="s">
        <v>177</v>
      </c>
    </row>
    <row r="89" spans="1:17" ht="60" outlineLevel="1" x14ac:dyDescent="0.25">
      <c r="A89" s="27" t="s">
        <v>21</v>
      </c>
      <c r="B89" s="28" t="s">
        <v>22</v>
      </c>
      <c r="C89" s="29" t="s">
        <v>2198</v>
      </c>
      <c r="D89" s="64">
        <v>701322586</v>
      </c>
      <c r="E89" s="64"/>
      <c r="F89" s="31" t="s">
        <v>181</v>
      </c>
      <c r="G89" s="31" t="s">
        <v>182</v>
      </c>
      <c r="H89" s="44" t="s">
        <v>183</v>
      </c>
      <c r="I89" s="69">
        <v>2024</v>
      </c>
      <c r="J89" s="40" t="s">
        <v>2213</v>
      </c>
      <c r="K89" s="33"/>
      <c r="L89" s="34">
        <v>300</v>
      </c>
      <c r="M89" s="33"/>
      <c r="N89" s="41">
        <f t="shared" si="32"/>
        <v>30000</v>
      </c>
      <c r="O89" s="37">
        <f t="shared" si="31"/>
        <v>0</v>
      </c>
      <c r="P89" s="38" t="str">
        <f t="shared" si="2"/>
        <v>Аннотация</v>
      </c>
      <c r="Q89" s="39" t="s">
        <v>184</v>
      </c>
    </row>
    <row r="90" spans="1:17" ht="75" outlineLevel="1" x14ac:dyDescent="0.25">
      <c r="A90" s="27" t="s">
        <v>21</v>
      </c>
      <c r="B90" s="28" t="s">
        <v>22</v>
      </c>
      <c r="C90" s="29" t="s">
        <v>2199</v>
      </c>
      <c r="D90" s="64">
        <v>701322591</v>
      </c>
      <c r="E90" s="64"/>
      <c r="F90" s="31" t="s">
        <v>185</v>
      </c>
      <c r="G90" s="47" t="s">
        <v>186</v>
      </c>
      <c r="H90" s="44" t="s">
        <v>187</v>
      </c>
      <c r="I90" s="69">
        <v>2024</v>
      </c>
      <c r="J90" s="40" t="s">
        <v>2213</v>
      </c>
      <c r="K90" s="33"/>
      <c r="L90" s="41">
        <v>350.4</v>
      </c>
      <c r="M90" s="33"/>
      <c r="N90" s="41">
        <f t="shared" si="32"/>
        <v>35040</v>
      </c>
      <c r="O90" s="37">
        <f t="shared" si="31"/>
        <v>0</v>
      </c>
      <c r="P90" s="38" t="str">
        <f t="shared" si="2"/>
        <v>Аннотация</v>
      </c>
      <c r="Q90" s="39" t="s">
        <v>188</v>
      </c>
    </row>
    <row r="91" spans="1:17" ht="45" outlineLevel="1" x14ac:dyDescent="0.25">
      <c r="A91" s="27" t="s">
        <v>21</v>
      </c>
      <c r="B91" s="28" t="s">
        <v>22</v>
      </c>
      <c r="C91" s="29"/>
      <c r="D91" s="64">
        <v>101121789</v>
      </c>
      <c r="E91" s="64"/>
      <c r="F91" s="31" t="s">
        <v>164</v>
      </c>
      <c r="G91" s="31" t="s">
        <v>178</v>
      </c>
      <c r="H91" s="44" t="s">
        <v>179</v>
      </c>
      <c r="I91" s="69">
        <v>2024</v>
      </c>
      <c r="J91" s="40" t="s">
        <v>45</v>
      </c>
      <c r="K91" s="35"/>
      <c r="L91" s="36"/>
      <c r="M91" s="33"/>
      <c r="N91" s="34">
        <v>6000</v>
      </c>
      <c r="O91" s="37">
        <f t="shared" si="31"/>
        <v>0</v>
      </c>
      <c r="P91" s="38" t="str">
        <f t="shared" si="2"/>
        <v>Аннотация</v>
      </c>
      <c r="Q91" s="39" t="s">
        <v>180</v>
      </c>
    </row>
    <row r="92" spans="1:17" ht="15.75" x14ac:dyDescent="0.25">
      <c r="A92" s="20" t="s">
        <v>189</v>
      </c>
      <c r="B92" s="21"/>
      <c r="C92" s="21"/>
      <c r="D92" s="67"/>
      <c r="E92" s="67"/>
      <c r="F92" s="21"/>
      <c r="G92" s="21"/>
      <c r="H92" s="21"/>
      <c r="I92" s="67"/>
      <c r="J92" s="21"/>
      <c r="K92" s="21"/>
      <c r="L92" s="21"/>
      <c r="M92" s="21"/>
      <c r="N92" s="21"/>
      <c r="O92" s="21"/>
      <c r="P92" s="21"/>
      <c r="Q92" s="39" t="e">
        <v>#N/A</v>
      </c>
    </row>
    <row r="93" spans="1:17" ht="33.75" x14ac:dyDescent="0.25">
      <c r="A93" s="50" t="s">
        <v>189</v>
      </c>
      <c r="B93" s="28" t="s">
        <v>22</v>
      </c>
      <c r="C93" s="46"/>
      <c r="D93" s="64">
        <v>122105591</v>
      </c>
      <c r="E93" s="64" t="s">
        <v>2297</v>
      </c>
      <c r="F93" s="31" t="s">
        <v>191</v>
      </c>
      <c r="G93" s="31" t="s">
        <v>190</v>
      </c>
      <c r="H93" s="31" t="str">
        <f t="shared" ref="H93:H130" si="33">G93 &amp; " / " &amp; F93</f>
        <v>Безопасность жизнедеятельности / Арустамов Э.А.</v>
      </c>
      <c r="I93" s="69">
        <v>2024</v>
      </c>
      <c r="J93" s="40" t="s">
        <v>23</v>
      </c>
      <c r="K93" s="33"/>
      <c r="L93" s="41">
        <v>368.4</v>
      </c>
      <c r="M93" s="33"/>
      <c r="N93" s="41">
        <f t="shared" ref="N93:N130" si="34">L93*100</f>
        <v>36840</v>
      </c>
      <c r="O93" s="37">
        <f t="shared" ref="O93:O130" si="35">K93*L93+M93*N93</f>
        <v>0</v>
      </c>
      <c r="P93" s="38" t="str">
        <f t="shared" si="2"/>
        <v>Аннотация</v>
      </c>
      <c r="Q93" s="39" t="s">
        <v>192</v>
      </c>
    </row>
    <row r="94" spans="1:17" ht="45" x14ac:dyDescent="0.25">
      <c r="A94" s="50" t="s">
        <v>189</v>
      </c>
      <c r="B94" s="28" t="s">
        <v>22</v>
      </c>
      <c r="C94" s="46"/>
      <c r="D94" s="64">
        <v>703319300</v>
      </c>
      <c r="E94" s="64"/>
      <c r="F94" s="31" t="s">
        <v>107</v>
      </c>
      <c r="G94" s="31" t="s">
        <v>193</v>
      </c>
      <c r="H94" s="31" t="str">
        <f t="shared" si="33"/>
        <v>ЭУМК: Безопасность жизнедеятельности / Косолапова Н.В.</v>
      </c>
      <c r="I94" s="69">
        <v>2024</v>
      </c>
      <c r="J94" s="40" t="s">
        <v>194</v>
      </c>
      <c r="K94" s="33"/>
      <c r="L94" s="41">
        <v>282</v>
      </c>
      <c r="M94" s="33"/>
      <c r="N94" s="41">
        <f t="shared" si="34"/>
        <v>28200</v>
      </c>
      <c r="O94" s="37">
        <f t="shared" si="35"/>
        <v>0</v>
      </c>
      <c r="P94" s="38" t="str">
        <f t="shared" si="2"/>
        <v>Аннотация</v>
      </c>
      <c r="Q94" s="39" t="s">
        <v>195</v>
      </c>
    </row>
    <row r="95" spans="1:17" ht="33.75" x14ac:dyDescent="0.25">
      <c r="A95" s="50" t="s">
        <v>189</v>
      </c>
      <c r="B95" s="28" t="s">
        <v>22</v>
      </c>
      <c r="C95" s="46"/>
      <c r="D95" s="64">
        <v>108119231</v>
      </c>
      <c r="E95" s="64" t="s">
        <v>2555</v>
      </c>
      <c r="F95" s="31" t="s">
        <v>107</v>
      </c>
      <c r="G95" s="31" t="s">
        <v>190</v>
      </c>
      <c r="H95" s="31" t="str">
        <f t="shared" si="33"/>
        <v>Безопасность жизнедеятельности / Косолапова Н.В.</v>
      </c>
      <c r="I95" s="69">
        <v>2024</v>
      </c>
      <c r="J95" s="40" t="s">
        <v>23</v>
      </c>
      <c r="K95" s="33"/>
      <c r="L95" s="41">
        <v>505.2</v>
      </c>
      <c r="M95" s="33"/>
      <c r="N95" s="41">
        <f t="shared" si="34"/>
        <v>50520</v>
      </c>
      <c r="O95" s="37">
        <f t="shared" si="35"/>
        <v>0</v>
      </c>
      <c r="P95" s="38" t="str">
        <f t="shared" si="2"/>
        <v>Аннотация</v>
      </c>
      <c r="Q95" s="39" t="s">
        <v>196</v>
      </c>
    </row>
    <row r="96" spans="1:17" ht="45" x14ac:dyDescent="0.25">
      <c r="A96" s="50" t="s">
        <v>189</v>
      </c>
      <c r="B96" s="28" t="s">
        <v>22</v>
      </c>
      <c r="C96" s="46"/>
      <c r="D96" s="64">
        <v>107119232</v>
      </c>
      <c r="E96" s="64" t="s">
        <v>2556</v>
      </c>
      <c r="F96" s="31" t="s">
        <v>107</v>
      </c>
      <c r="G96" s="31" t="s">
        <v>197</v>
      </c>
      <c r="H96" s="31" t="str">
        <f t="shared" si="33"/>
        <v>Безопасность жизнедеятельности. Практикум / Косолапова Н.В.</v>
      </c>
      <c r="I96" s="69">
        <v>2024</v>
      </c>
      <c r="J96" s="40" t="s">
        <v>64</v>
      </c>
      <c r="K96" s="33"/>
      <c r="L96" s="41">
        <v>318</v>
      </c>
      <c r="M96" s="33"/>
      <c r="N96" s="41">
        <f t="shared" si="34"/>
        <v>31800</v>
      </c>
      <c r="O96" s="37">
        <f t="shared" si="35"/>
        <v>0</v>
      </c>
      <c r="P96" s="38" t="str">
        <f t="shared" si="2"/>
        <v>Аннотация</v>
      </c>
      <c r="Q96" s="39" t="s">
        <v>198</v>
      </c>
    </row>
    <row r="97" spans="1:17" ht="33.75" x14ac:dyDescent="0.25">
      <c r="A97" s="50" t="s">
        <v>189</v>
      </c>
      <c r="B97" s="28" t="s">
        <v>22</v>
      </c>
      <c r="C97" s="46"/>
      <c r="D97" s="64">
        <v>107119179</v>
      </c>
      <c r="E97" s="64" t="s">
        <v>2515</v>
      </c>
      <c r="F97" s="31" t="s">
        <v>199</v>
      </c>
      <c r="G97" s="31" t="s">
        <v>190</v>
      </c>
      <c r="H97" s="31" t="str">
        <f t="shared" si="33"/>
        <v>Безопасность жизнедеятельности / Сапронов Ю.Г.</v>
      </c>
      <c r="I97" s="69">
        <v>2025</v>
      </c>
      <c r="J97" s="40" t="s">
        <v>23</v>
      </c>
      <c r="K97" s="33"/>
      <c r="L97" s="41">
        <v>495.59999999999997</v>
      </c>
      <c r="M97" s="33"/>
      <c r="N97" s="41">
        <f t="shared" si="34"/>
        <v>49560</v>
      </c>
      <c r="O97" s="37">
        <f t="shared" si="35"/>
        <v>0</v>
      </c>
      <c r="P97" s="38" t="str">
        <f t="shared" si="2"/>
        <v>Аннотация</v>
      </c>
      <c r="Q97" s="39" t="s">
        <v>200</v>
      </c>
    </row>
    <row r="98" spans="1:17" ht="36" x14ac:dyDescent="0.25">
      <c r="A98" s="50" t="s">
        <v>189</v>
      </c>
      <c r="B98" s="28" t="s">
        <v>22</v>
      </c>
      <c r="C98" s="46"/>
      <c r="D98" s="64">
        <v>701320971</v>
      </c>
      <c r="E98" s="64"/>
      <c r="F98" s="31" t="s">
        <v>201</v>
      </c>
      <c r="G98" s="31" t="s">
        <v>202</v>
      </c>
      <c r="H98" s="31" t="str">
        <f t="shared" si="33"/>
        <v>ЭУМК: Английский язык для сварщиков / Агеева Е.А.</v>
      </c>
      <c r="I98" s="69">
        <v>2025</v>
      </c>
      <c r="J98" s="40" t="s">
        <v>194</v>
      </c>
      <c r="K98" s="33"/>
      <c r="L98" s="41">
        <v>204</v>
      </c>
      <c r="M98" s="33"/>
      <c r="N98" s="41">
        <f t="shared" si="34"/>
        <v>20400</v>
      </c>
      <c r="O98" s="37">
        <f t="shared" si="35"/>
        <v>0</v>
      </c>
      <c r="P98" s="38" t="str">
        <f t="shared" ref="P98:P129" si="36">HYPERLINK(Q98,"Аннотация")</f>
        <v>Аннотация</v>
      </c>
      <c r="Q98" s="39" t="s">
        <v>203</v>
      </c>
    </row>
    <row r="99" spans="1:17" ht="33.75" x14ac:dyDescent="0.25">
      <c r="A99" s="50" t="s">
        <v>189</v>
      </c>
      <c r="B99" s="28" t="s">
        <v>22</v>
      </c>
      <c r="C99" s="46"/>
      <c r="D99" s="64">
        <v>701321648</v>
      </c>
      <c r="E99" s="64"/>
      <c r="F99" s="31" t="s">
        <v>201</v>
      </c>
      <c r="G99" s="74" t="s">
        <v>204</v>
      </c>
      <c r="H99" s="31" t="str">
        <f t="shared" si="33"/>
        <v>ЭУМ: Английский язык. Сварочные технологии / Агеева Е.А.</v>
      </c>
      <c r="I99" s="69">
        <v>2023</v>
      </c>
      <c r="J99" s="76" t="s">
        <v>205</v>
      </c>
      <c r="K99" s="33"/>
      <c r="L99" s="41">
        <v>92.399999999999991</v>
      </c>
      <c r="M99" s="33"/>
      <c r="N99" s="41">
        <f t="shared" si="34"/>
        <v>9240</v>
      </c>
      <c r="O99" s="37">
        <f t="shared" si="35"/>
        <v>0</v>
      </c>
      <c r="P99" s="38" t="str">
        <f t="shared" si="36"/>
        <v>Аннотация</v>
      </c>
      <c r="Q99" s="39" t="s">
        <v>206</v>
      </c>
    </row>
    <row r="100" spans="1:17" ht="33.75" x14ac:dyDescent="0.25">
      <c r="A100" s="50" t="s">
        <v>189</v>
      </c>
      <c r="B100" s="28" t="s">
        <v>22</v>
      </c>
      <c r="C100" s="46"/>
      <c r="D100" s="64">
        <v>701321649</v>
      </c>
      <c r="E100" s="64"/>
      <c r="F100" s="31" t="s">
        <v>201</v>
      </c>
      <c r="G100" s="74" t="s">
        <v>207</v>
      </c>
      <c r="H100" s="31" t="str">
        <f t="shared" si="33"/>
        <v>ЭУМ: Английский язык: Обработка листового металла / Агеева Е.А.</v>
      </c>
      <c r="I100" s="69">
        <v>2023</v>
      </c>
      <c r="J100" s="76" t="s">
        <v>205</v>
      </c>
      <c r="K100" s="33"/>
      <c r="L100" s="41">
        <v>92.399999999999991</v>
      </c>
      <c r="M100" s="33"/>
      <c r="N100" s="41">
        <f t="shared" si="34"/>
        <v>9240</v>
      </c>
      <c r="O100" s="37">
        <f t="shared" si="35"/>
        <v>0</v>
      </c>
      <c r="P100" s="38" t="str">
        <f t="shared" si="36"/>
        <v>Аннотация</v>
      </c>
      <c r="Q100" s="39" t="s">
        <v>208</v>
      </c>
    </row>
    <row r="101" spans="1:17" ht="45" x14ac:dyDescent="0.25">
      <c r="A101" s="50" t="s">
        <v>189</v>
      </c>
      <c r="B101" s="28" t="s">
        <v>22</v>
      </c>
      <c r="C101" s="46"/>
      <c r="D101" s="64">
        <v>105119019</v>
      </c>
      <c r="E101" s="64" t="s">
        <v>2482</v>
      </c>
      <c r="F101" s="31" t="s">
        <v>201</v>
      </c>
      <c r="G101" s="31" t="s">
        <v>209</v>
      </c>
      <c r="H101" s="31" t="str">
        <f t="shared" si="33"/>
        <v>Английский язык для сварщиков = English for Welders / Агеева Е.А.</v>
      </c>
      <c r="I101" s="69">
        <v>2023</v>
      </c>
      <c r="J101" s="40" t="s">
        <v>23</v>
      </c>
      <c r="K101" s="33"/>
      <c r="L101" s="41">
        <v>366</v>
      </c>
      <c r="M101" s="33"/>
      <c r="N101" s="41">
        <f t="shared" si="34"/>
        <v>36600</v>
      </c>
      <c r="O101" s="37">
        <f t="shared" si="35"/>
        <v>0</v>
      </c>
      <c r="P101" s="38" t="str">
        <f t="shared" si="36"/>
        <v>Аннотация</v>
      </c>
      <c r="Q101" s="39" t="s">
        <v>210</v>
      </c>
    </row>
    <row r="102" spans="1:17" ht="45" x14ac:dyDescent="0.25">
      <c r="A102" s="50" t="s">
        <v>189</v>
      </c>
      <c r="B102" s="28" t="s">
        <v>22</v>
      </c>
      <c r="C102" s="46"/>
      <c r="D102" s="64">
        <v>701321644</v>
      </c>
      <c r="E102" s="64"/>
      <c r="F102" s="31" t="s">
        <v>211</v>
      </c>
      <c r="G102" s="74" t="s">
        <v>212</v>
      </c>
      <c r="H102" s="31" t="str">
        <f t="shared" si="33"/>
        <v>ЭУМ: Английский язык: Информационные технологии / Баринова Т.Г.</v>
      </c>
      <c r="I102" s="69">
        <v>2023</v>
      </c>
      <c r="J102" s="76" t="s">
        <v>205</v>
      </c>
      <c r="K102" s="33"/>
      <c r="L102" s="41">
        <v>92.399999999999991</v>
      </c>
      <c r="M102" s="33"/>
      <c r="N102" s="41">
        <f t="shared" si="34"/>
        <v>9240</v>
      </c>
      <c r="O102" s="37">
        <f t="shared" si="35"/>
        <v>0</v>
      </c>
      <c r="P102" s="38" t="str">
        <f t="shared" si="36"/>
        <v>Аннотация</v>
      </c>
      <c r="Q102" s="39" t="s">
        <v>213</v>
      </c>
    </row>
    <row r="103" spans="1:17" ht="33.75" x14ac:dyDescent="0.25">
      <c r="A103" s="50" t="s">
        <v>189</v>
      </c>
      <c r="B103" s="28" t="s">
        <v>22</v>
      </c>
      <c r="C103" s="46"/>
      <c r="D103" s="64">
        <v>701321654</v>
      </c>
      <c r="E103" s="64"/>
      <c r="F103" s="31" t="s">
        <v>214</v>
      </c>
      <c r="G103" s="74" t="s">
        <v>215</v>
      </c>
      <c r="H103" s="31" t="str">
        <f t="shared" si="33"/>
        <v>ЭУМ: Английский язык. Ландшафтный дизайн / Бубич Ф.В.</v>
      </c>
      <c r="I103" s="69">
        <v>2023</v>
      </c>
      <c r="J103" s="76" t="s">
        <v>205</v>
      </c>
      <c r="K103" s="33"/>
      <c r="L103" s="41">
        <v>92.399999999999991</v>
      </c>
      <c r="M103" s="33"/>
      <c r="N103" s="41">
        <f t="shared" si="34"/>
        <v>9240</v>
      </c>
      <c r="O103" s="37">
        <f t="shared" si="35"/>
        <v>0</v>
      </c>
      <c r="P103" s="38" t="str">
        <f t="shared" si="36"/>
        <v>Аннотация</v>
      </c>
      <c r="Q103" s="39" t="s">
        <v>216</v>
      </c>
    </row>
    <row r="104" spans="1:17" ht="60" x14ac:dyDescent="0.25">
      <c r="A104" s="50" t="s">
        <v>189</v>
      </c>
      <c r="B104" s="28" t="s">
        <v>22</v>
      </c>
      <c r="C104" s="46"/>
      <c r="D104" s="64">
        <v>701321643</v>
      </c>
      <c r="E104" s="64"/>
      <c r="F104" s="31" t="s">
        <v>214</v>
      </c>
      <c r="G104" s="74" t="s">
        <v>217</v>
      </c>
      <c r="H104" s="31" t="str">
        <f t="shared" si="33"/>
        <v>ЭУМ: Английский язык. Эксплуатация сельскохозяйственных машин / Бубич Ф.В.</v>
      </c>
      <c r="I104" s="69">
        <v>2023</v>
      </c>
      <c r="J104" s="76" t="s">
        <v>205</v>
      </c>
      <c r="K104" s="33"/>
      <c r="L104" s="41">
        <v>92.399999999999991</v>
      </c>
      <c r="M104" s="33"/>
      <c r="N104" s="41">
        <f t="shared" si="34"/>
        <v>9240</v>
      </c>
      <c r="O104" s="37">
        <f t="shared" si="35"/>
        <v>0</v>
      </c>
      <c r="P104" s="38" t="str">
        <f t="shared" si="36"/>
        <v>Аннотация</v>
      </c>
      <c r="Q104" s="39" t="s">
        <v>218</v>
      </c>
    </row>
    <row r="105" spans="1:17" ht="45" x14ac:dyDescent="0.25">
      <c r="A105" s="50" t="s">
        <v>189</v>
      </c>
      <c r="B105" s="28" t="s">
        <v>22</v>
      </c>
      <c r="C105" s="46"/>
      <c r="D105" s="64">
        <v>701321652</v>
      </c>
      <c r="E105" s="64"/>
      <c r="F105" s="31" t="s">
        <v>219</v>
      </c>
      <c r="G105" s="74" t="s">
        <v>220</v>
      </c>
      <c r="H105" s="31" t="str">
        <f t="shared" si="33"/>
        <v>ЭУМ: Английский язык: Строительные работы / Голубев А.П.</v>
      </c>
      <c r="I105" s="69">
        <v>2023</v>
      </c>
      <c r="J105" s="76" t="s">
        <v>205</v>
      </c>
      <c r="K105" s="33"/>
      <c r="L105" s="41">
        <v>92.399999999999991</v>
      </c>
      <c r="M105" s="33"/>
      <c r="N105" s="41">
        <f t="shared" si="34"/>
        <v>9240</v>
      </c>
      <c r="O105" s="37">
        <f t="shared" si="35"/>
        <v>0</v>
      </c>
      <c r="P105" s="38" t="str">
        <f t="shared" si="36"/>
        <v>Аннотация</v>
      </c>
      <c r="Q105" s="39" t="s">
        <v>221</v>
      </c>
    </row>
    <row r="106" spans="1:17" ht="45" x14ac:dyDescent="0.25">
      <c r="A106" s="50" t="s">
        <v>189</v>
      </c>
      <c r="B106" s="28" t="s">
        <v>222</v>
      </c>
      <c r="C106" s="46"/>
      <c r="D106" s="64">
        <v>113116121</v>
      </c>
      <c r="E106" s="64" t="s">
        <v>2373</v>
      </c>
      <c r="F106" s="31" t="s">
        <v>219</v>
      </c>
      <c r="G106" s="31" t="s">
        <v>223</v>
      </c>
      <c r="H106" s="31" t="str">
        <f t="shared" si="33"/>
        <v>Английский язык для технических специальностей = English for Technical Colleges / Голубев А.П.</v>
      </c>
      <c r="I106" s="69">
        <v>2024</v>
      </c>
      <c r="J106" s="40" t="s">
        <v>23</v>
      </c>
      <c r="K106" s="33"/>
      <c r="L106" s="41">
        <v>696</v>
      </c>
      <c r="M106" s="33"/>
      <c r="N106" s="41">
        <f t="shared" si="34"/>
        <v>69600</v>
      </c>
      <c r="O106" s="37">
        <f t="shared" si="35"/>
        <v>0</v>
      </c>
      <c r="P106" s="38" t="str">
        <f t="shared" si="36"/>
        <v>Аннотация</v>
      </c>
      <c r="Q106" s="39" t="s">
        <v>224</v>
      </c>
    </row>
    <row r="107" spans="1:17" ht="33.75" x14ac:dyDescent="0.25">
      <c r="A107" s="50" t="s">
        <v>189</v>
      </c>
      <c r="B107" s="28" t="s">
        <v>22</v>
      </c>
      <c r="C107" s="46"/>
      <c r="D107" s="64">
        <v>122103426</v>
      </c>
      <c r="E107" s="64" t="s">
        <v>2289</v>
      </c>
      <c r="F107" s="31" t="s">
        <v>219</v>
      </c>
      <c r="G107" s="31" t="s">
        <v>225</v>
      </c>
      <c r="H107" s="31" t="str">
        <f t="shared" si="33"/>
        <v>Английский язык / Голубев А.П.</v>
      </c>
      <c r="I107" s="69">
        <v>2024</v>
      </c>
      <c r="J107" s="40" t="s">
        <v>64</v>
      </c>
      <c r="K107" s="33"/>
      <c r="L107" s="41">
        <v>580.79999999999995</v>
      </c>
      <c r="M107" s="33"/>
      <c r="N107" s="41">
        <f t="shared" si="34"/>
        <v>58079.999999999993</v>
      </c>
      <c r="O107" s="37">
        <f t="shared" si="35"/>
        <v>0</v>
      </c>
      <c r="P107" s="38" t="str">
        <f t="shared" si="36"/>
        <v>Аннотация</v>
      </c>
      <c r="Q107" s="39" t="s">
        <v>226</v>
      </c>
    </row>
    <row r="108" spans="1:17" ht="60" x14ac:dyDescent="0.25">
      <c r="A108" s="50" t="s">
        <v>189</v>
      </c>
      <c r="B108" s="28" t="s">
        <v>22</v>
      </c>
      <c r="C108" s="46"/>
      <c r="D108" s="64">
        <v>106116024</v>
      </c>
      <c r="E108" s="64" t="s">
        <v>2371</v>
      </c>
      <c r="F108" s="31" t="s">
        <v>219</v>
      </c>
      <c r="G108" s="31" t="s">
        <v>227</v>
      </c>
      <c r="H108" s="31" t="str">
        <f t="shared" si="33"/>
        <v>Английский язык для специальности «Туризм» = English for Students in Tourism Management / Голубев А.П.</v>
      </c>
      <c r="I108" s="69">
        <v>2024</v>
      </c>
      <c r="J108" s="40" t="s">
        <v>23</v>
      </c>
      <c r="K108" s="33"/>
      <c r="L108" s="41">
        <v>729.6</v>
      </c>
      <c r="M108" s="33"/>
      <c r="N108" s="41">
        <f t="shared" si="34"/>
        <v>72960</v>
      </c>
      <c r="O108" s="37">
        <f t="shared" si="35"/>
        <v>0</v>
      </c>
      <c r="P108" s="38" t="str">
        <f t="shared" si="36"/>
        <v>Аннотация</v>
      </c>
      <c r="Q108" s="39" t="s">
        <v>228</v>
      </c>
    </row>
    <row r="109" spans="1:17" ht="45" x14ac:dyDescent="0.25">
      <c r="A109" s="50" t="s">
        <v>189</v>
      </c>
      <c r="B109" s="28" t="s">
        <v>22</v>
      </c>
      <c r="C109" s="46"/>
      <c r="D109" s="64">
        <v>701321645</v>
      </c>
      <c r="E109" s="64"/>
      <c r="F109" s="31" t="s">
        <v>229</v>
      </c>
      <c r="G109" s="74" t="s">
        <v>230</v>
      </c>
      <c r="H109" s="31" t="str">
        <f t="shared" si="33"/>
        <v>ЭУМ: Английский язык: Мехатроника: Мобильная робототехника / Долтмурзиев Д.О.</v>
      </c>
      <c r="I109" s="69">
        <v>2023</v>
      </c>
      <c r="J109" s="76" t="s">
        <v>205</v>
      </c>
      <c r="K109" s="33"/>
      <c r="L109" s="41">
        <v>92.399999999999991</v>
      </c>
      <c r="M109" s="33"/>
      <c r="N109" s="41">
        <f t="shared" si="34"/>
        <v>9240</v>
      </c>
      <c r="O109" s="37">
        <f t="shared" si="35"/>
        <v>0</v>
      </c>
      <c r="P109" s="38" t="str">
        <f t="shared" si="36"/>
        <v>Аннотация</v>
      </c>
      <c r="Q109" s="39" t="s">
        <v>231</v>
      </c>
    </row>
    <row r="110" spans="1:17" ht="33.75" x14ac:dyDescent="0.25">
      <c r="A110" s="50" t="s">
        <v>189</v>
      </c>
      <c r="B110" s="28" t="s">
        <v>22</v>
      </c>
      <c r="C110" s="46"/>
      <c r="D110" s="64">
        <v>701321646</v>
      </c>
      <c r="E110" s="64"/>
      <c r="F110" s="31" t="s">
        <v>232</v>
      </c>
      <c r="G110" s="74" t="s">
        <v>233</v>
      </c>
      <c r="H110" s="31" t="str">
        <f t="shared" si="33"/>
        <v>ЭУМ: Английский язык: Графический дизайн / Кожарская Е.Э.</v>
      </c>
      <c r="I110" s="69">
        <v>2023</v>
      </c>
      <c r="J110" s="76" t="s">
        <v>205</v>
      </c>
      <c r="K110" s="33"/>
      <c r="L110" s="41">
        <v>92.399999999999991</v>
      </c>
      <c r="M110" s="33"/>
      <c r="N110" s="41">
        <f t="shared" si="34"/>
        <v>9240</v>
      </c>
      <c r="O110" s="37">
        <f t="shared" si="35"/>
        <v>0</v>
      </c>
      <c r="P110" s="38" t="str">
        <f t="shared" si="36"/>
        <v>Аннотация</v>
      </c>
      <c r="Q110" s="39" t="s">
        <v>234</v>
      </c>
    </row>
    <row r="111" spans="1:17" ht="45" x14ac:dyDescent="0.25">
      <c r="A111" s="50" t="s">
        <v>189</v>
      </c>
      <c r="B111" s="28" t="s">
        <v>22</v>
      </c>
      <c r="C111" s="46"/>
      <c r="D111" s="64">
        <v>701321656</v>
      </c>
      <c r="E111" s="64"/>
      <c r="F111" s="31" t="s">
        <v>232</v>
      </c>
      <c r="G111" s="74" t="s">
        <v>235</v>
      </c>
      <c r="H111" s="31" t="str">
        <f t="shared" si="33"/>
        <v>ЭУМ: Английский язык: Медицинский и социальный уход / Кожарская Е.Э.</v>
      </c>
      <c r="I111" s="69">
        <v>2023</v>
      </c>
      <c r="J111" s="76" t="s">
        <v>205</v>
      </c>
      <c r="K111" s="33"/>
      <c r="L111" s="41">
        <v>123.6</v>
      </c>
      <c r="M111" s="33"/>
      <c r="N111" s="41">
        <f t="shared" si="34"/>
        <v>12360</v>
      </c>
      <c r="O111" s="37">
        <f t="shared" si="35"/>
        <v>0</v>
      </c>
      <c r="P111" s="38" t="str">
        <f t="shared" si="36"/>
        <v>Аннотация</v>
      </c>
      <c r="Q111" s="39" t="s">
        <v>236</v>
      </c>
    </row>
    <row r="112" spans="1:17" ht="45" x14ac:dyDescent="0.25">
      <c r="A112" s="50" t="s">
        <v>189</v>
      </c>
      <c r="B112" s="28" t="s">
        <v>22</v>
      </c>
      <c r="C112" s="46"/>
      <c r="D112" s="64">
        <v>701321655</v>
      </c>
      <c r="E112" s="64"/>
      <c r="F112" s="31" t="s">
        <v>232</v>
      </c>
      <c r="G112" s="74" t="s">
        <v>237</v>
      </c>
      <c r="H112" s="31" t="str">
        <f t="shared" si="33"/>
        <v>ЭУМ: Английский язык: Общественное питание / Кожарская Е.Э.</v>
      </c>
      <c r="I112" s="69">
        <v>2023</v>
      </c>
      <c r="J112" s="76" t="s">
        <v>205</v>
      </c>
      <c r="K112" s="33"/>
      <c r="L112" s="41">
        <v>92.399999999999991</v>
      </c>
      <c r="M112" s="33"/>
      <c r="N112" s="41">
        <f t="shared" si="34"/>
        <v>9240</v>
      </c>
      <c r="O112" s="37">
        <f t="shared" si="35"/>
        <v>0</v>
      </c>
      <c r="P112" s="38" t="str">
        <f t="shared" si="36"/>
        <v>Аннотация</v>
      </c>
      <c r="Q112" s="39" t="s">
        <v>238</v>
      </c>
    </row>
    <row r="113" spans="1:17" ht="90" x14ac:dyDescent="0.25">
      <c r="A113" s="50" t="s">
        <v>189</v>
      </c>
      <c r="B113" s="28" t="s">
        <v>22</v>
      </c>
      <c r="C113" s="46"/>
      <c r="D113" s="64">
        <v>101120265</v>
      </c>
      <c r="E113" s="64" t="s">
        <v>2786</v>
      </c>
      <c r="F113" s="31" t="s">
        <v>232</v>
      </c>
      <c r="G113" s="31" t="s">
        <v>239</v>
      </c>
      <c r="H113" s="31" t="str">
        <f t="shared" si="33"/>
        <v>Английский язык в сфере профессиональной коммуникации для службы питания = English for Restaurant Industry Professionals / Кожарская Е.Э.</v>
      </c>
      <c r="I113" s="69">
        <v>2023</v>
      </c>
      <c r="J113" s="40" t="s">
        <v>23</v>
      </c>
      <c r="K113" s="33"/>
      <c r="L113" s="41">
        <v>294</v>
      </c>
      <c r="M113" s="33"/>
      <c r="N113" s="41">
        <f t="shared" si="34"/>
        <v>29400</v>
      </c>
      <c r="O113" s="37">
        <f t="shared" si="35"/>
        <v>0</v>
      </c>
      <c r="P113" s="38" t="str">
        <f t="shared" si="36"/>
        <v>Аннотация</v>
      </c>
      <c r="Q113" s="39" t="s">
        <v>240</v>
      </c>
    </row>
    <row r="114" spans="1:17" ht="105" x14ac:dyDescent="0.25">
      <c r="A114" s="50" t="s">
        <v>189</v>
      </c>
      <c r="B114" s="28" t="s">
        <v>22</v>
      </c>
      <c r="C114" s="46"/>
      <c r="D114" s="64">
        <v>101120264</v>
      </c>
      <c r="E114" s="64" t="s">
        <v>2785</v>
      </c>
      <c r="F114" s="31" t="s">
        <v>232</v>
      </c>
      <c r="G114" s="31" t="s">
        <v>241</v>
      </c>
      <c r="H114" s="31" t="str">
        <f t="shared" si="33"/>
        <v>Английский язык для служб бронирования, размещения и эксплуатации номерного фонда= English for Hotel Industry Professionals: Booking, Accomodation and Housekeeping Services / Кожарская Е.Э.</v>
      </c>
      <c r="I114" s="69">
        <v>2023</v>
      </c>
      <c r="J114" s="40" t="s">
        <v>23</v>
      </c>
      <c r="K114" s="33"/>
      <c r="L114" s="41">
        <v>411.59999999999997</v>
      </c>
      <c r="M114" s="33"/>
      <c r="N114" s="41">
        <f t="shared" si="34"/>
        <v>41160</v>
      </c>
      <c r="O114" s="37">
        <f t="shared" si="35"/>
        <v>0</v>
      </c>
      <c r="P114" s="38" t="str">
        <f t="shared" si="36"/>
        <v>Аннотация</v>
      </c>
      <c r="Q114" s="39" t="s">
        <v>242</v>
      </c>
    </row>
    <row r="115" spans="1:17" ht="45" x14ac:dyDescent="0.25">
      <c r="A115" s="50" t="s">
        <v>189</v>
      </c>
      <c r="B115" s="28" t="s">
        <v>22</v>
      </c>
      <c r="C115" s="46"/>
      <c r="D115" s="64">
        <v>701321650</v>
      </c>
      <c r="E115" s="64"/>
      <c r="F115" s="31" t="s">
        <v>65</v>
      </c>
      <c r="G115" s="74" t="s">
        <v>243</v>
      </c>
      <c r="H115" s="31" t="str">
        <f t="shared" si="33"/>
        <v>ЭУМ: Английский язык: Инженерный дизайн CAD / Лаврик Г.В.</v>
      </c>
      <c r="I115" s="69">
        <v>2023</v>
      </c>
      <c r="J115" s="76" t="s">
        <v>205</v>
      </c>
      <c r="K115" s="33"/>
      <c r="L115" s="41">
        <v>92.399999999999991</v>
      </c>
      <c r="M115" s="33"/>
      <c r="N115" s="41">
        <f t="shared" si="34"/>
        <v>9240</v>
      </c>
      <c r="O115" s="37">
        <f t="shared" si="35"/>
        <v>0</v>
      </c>
      <c r="P115" s="38" t="str">
        <f t="shared" si="36"/>
        <v>Аннотация</v>
      </c>
      <c r="Q115" s="39" t="s">
        <v>244</v>
      </c>
    </row>
    <row r="116" spans="1:17" ht="75" x14ac:dyDescent="0.25">
      <c r="A116" s="50" t="s">
        <v>189</v>
      </c>
      <c r="B116" s="28" t="s">
        <v>22</v>
      </c>
      <c r="C116" s="46"/>
      <c r="D116" s="64">
        <v>111113323</v>
      </c>
      <c r="E116" s="64" t="s">
        <v>2339</v>
      </c>
      <c r="F116" s="31" t="s">
        <v>245</v>
      </c>
      <c r="G116" s="31" t="s">
        <v>246</v>
      </c>
      <c r="H116" s="31" t="str">
        <f t="shared" si="33"/>
        <v>Английский язык для медицинских училищ и колледжей = English for Medical Secondary Schools and Colleges / Марковина И.Ю.</v>
      </c>
      <c r="I116" s="69">
        <v>2025</v>
      </c>
      <c r="J116" s="40" t="s">
        <v>23</v>
      </c>
      <c r="K116" s="33"/>
      <c r="L116" s="41">
        <v>333.59999999999997</v>
      </c>
      <c r="M116" s="33"/>
      <c r="N116" s="41">
        <f t="shared" si="34"/>
        <v>33360</v>
      </c>
      <c r="O116" s="37">
        <f t="shared" si="35"/>
        <v>0</v>
      </c>
      <c r="P116" s="38" t="str">
        <f t="shared" si="36"/>
        <v>Аннотация</v>
      </c>
      <c r="Q116" s="39" t="s">
        <v>247</v>
      </c>
    </row>
    <row r="117" spans="1:17" ht="45" x14ac:dyDescent="0.25">
      <c r="A117" s="50" t="s">
        <v>189</v>
      </c>
      <c r="B117" s="28" t="s">
        <v>22</v>
      </c>
      <c r="C117" s="46"/>
      <c r="D117" s="64">
        <v>701321653</v>
      </c>
      <c r="E117" s="64"/>
      <c r="F117" s="31" t="s">
        <v>248</v>
      </c>
      <c r="G117" s="74" t="s">
        <v>249</v>
      </c>
      <c r="H117" s="31" t="str">
        <f t="shared" si="33"/>
        <v>ЭУМ: Английский язык. Электромонтажные работы / Мильман К.С.</v>
      </c>
      <c r="I117" s="69">
        <v>2023</v>
      </c>
      <c r="J117" s="76" t="s">
        <v>205</v>
      </c>
      <c r="K117" s="33"/>
      <c r="L117" s="41">
        <v>92.399999999999991</v>
      </c>
      <c r="M117" s="33"/>
      <c r="N117" s="41">
        <f t="shared" si="34"/>
        <v>9240</v>
      </c>
      <c r="O117" s="37">
        <f t="shared" si="35"/>
        <v>0</v>
      </c>
      <c r="P117" s="38" t="str">
        <f t="shared" si="36"/>
        <v>Аннотация</v>
      </c>
      <c r="Q117" s="39" t="s">
        <v>250</v>
      </c>
    </row>
    <row r="118" spans="1:17" ht="45" x14ac:dyDescent="0.25">
      <c r="A118" s="50" t="s">
        <v>189</v>
      </c>
      <c r="B118" s="28" t="s">
        <v>22</v>
      </c>
      <c r="C118" s="46"/>
      <c r="D118" s="64">
        <v>701321647</v>
      </c>
      <c r="E118" s="64"/>
      <c r="F118" s="31" t="s">
        <v>251</v>
      </c>
      <c r="G118" s="74" t="s">
        <v>252</v>
      </c>
      <c r="H118" s="31" t="str">
        <f t="shared" si="33"/>
        <v>ЭУМ: Английский язык. Ремонт и обслуживание автомобилей / Моргунова Н.И.</v>
      </c>
      <c r="I118" s="69">
        <v>2023</v>
      </c>
      <c r="J118" s="76" t="s">
        <v>205</v>
      </c>
      <c r="K118" s="33"/>
      <c r="L118" s="41">
        <v>123.6</v>
      </c>
      <c r="M118" s="33"/>
      <c r="N118" s="41">
        <f t="shared" si="34"/>
        <v>12360</v>
      </c>
      <c r="O118" s="37">
        <f t="shared" si="35"/>
        <v>0</v>
      </c>
      <c r="P118" s="38" t="str">
        <f t="shared" si="36"/>
        <v>Аннотация</v>
      </c>
      <c r="Q118" s="39" t="s">
        <v>253</v>
      </c>
    </row>
    <row r="119" spans="1:17" ht="45" x14ac:dyDescent="0.25">
      <c r="A119" s="50" t="s">
        <v>189</v>
      </c>
      <c r="B119" s="28" t="s">
        <v>22</v>
      </c>
      <c r="C119" s="46"/>
      <c r="D119" s="64">
        <v>701321657</v>
      </c>
      <c r="E119" s="64"/>
      <c r="F119" s="31" t="s">
        <v>254</v>
      </c>
      <c r="G119" s="74" t="s">
        <v>255</v>
      </c>
      <c r="H119" s="31" t="str">
        <f t="shared" si="33"/>
        <v>ЭУМ: Английский язык: Администрирование отеля / Потапова И.И.</v>
      </c>
      <c r="I119" s="69">
        <v>2023</v>
      </c>
      <c r="J119" s="76" t="s">
        <v>205</v>
      </c>
      <c r="K119" s="33"/>
      <c r="L119" s="41">
        <v>123.6</v>
      </c>
      <c r="M119" s="33"/>
      <c r="N119" s="41">
        <f t="shared" si="34"/>
        <v>12360</v>
      </c>
      <c r="O119" s="37">
        <f t="shared" si="35"/>
        <v>0</v>
      </c>
      <c r="P119" s="38" t="str">
        <f t="shared" si="36"/>
        <v>Аннотация</v>
      </c>
      <c r="Q119" s="39" t="s">
        <v>256</v>
      </c>
    </row>
    <row r="120" spans="1:17" ht="45" x14ac:dyDescent="0.25">
      <c r="A120" s="50" t="s">
        <v>189</v>
      </c>
      <c r="B120" s="28" t="s">
        <v>22</v>
      </c>
      <c r="C120" s="46"/>
      <c r="D120" s="64">
        <v>701321658</v>
      </c>
      <c r="E120" s="64"/>
      <c r="F120" s="31" t="s">
        <v>257</v>
      </c>
      <c r="G120" s="74" t="s">
        <v>258</v>
      </c>
      <c r="H120" s="31" t="str">
        <f t="shared" si="33"/>
        <v>ЭУМ: Английский язык: Парикмахерское искусство / Чернышкова Е.М.</v>
      </c>
      <c r="I120" s="69">
        <v>2023</v>
      </c>
      <c r="J120" s="76" t="s">
        <v>205</v>
      </c>
      <c r="K120" s="33"/>
      <c r="L120" s="41">
        <v>92.399999999999991</v>
      </c>
      <c r="M120" s="33"/>
      <c r="N120" s="41">
        <f t="shared" si="34"/>
        <v>9240</v>
      </c>
      <c r="O120" s="37">
        <f t="shared" si="35"/>
        <v>0</v>
      </c>
      <c r="P120" s="38" t="str">
        <f t="shared" si="36"/>
        <v>Аннотация</v>
      </c>
      <c r="Q120" s="39" t="s">
        <v>259</v>
      </c>
    </row>
    <row r="121" spans="1:17" ht="45" x14ac:dyDescent="0.25">
      <c r="A121" s="50" t="s">
        <v>189</v>
      </c>
      <c r="B121" s="28" t="s">
        <v>22</v>
      </c>
      <c r="C121" s="46"/>
      <c r="D121" s="64">
        <v>701321651</v>
      </c>
      <c r="E121" s="64"/>
      <c r="F121" s="31" t="s">
        <v>260</v>
      </c>
      <c r="G121" s="74" t="s">
        <v>261</v>
      </c>
      <c r="H121" s="31" t="str">
        <f t="shared" si="33"/>
        <v>ЭУМ: Английский язык: Фрезерные и токарные работы на станках с ЧПУ / Шутова М.В.</v>
      </c>
      <c r="I121" s="69">
        <v>2023</v>
      </c>
      <c r="J121" s="76" t="s">
        <v>205</v>
      </c>
      <c r="K121" s="33"/>
      <c r="L121" s="41">
        <v>92.399999999999991</v>
      </c>
      <c r="M121" s="33"/>
      <c r="N121" s="41">
        <f t="shared" si="34"/>
        <v>9240</v>
      </c>
      <c r="O121" s="37">
        <f t="shared" si="35"/>
        <v>0</v>
      </c>
      <c r="P121" s="38" t="str">
        <f t="shared" si="36"/>
        <v>Аннотация</v>
      </c>
      <c r="Q121" s="39" t="s">
        <v>262</v>
      </c>
    </row>
    <row r="122" spans="1:17" ht="75" x14ac:dyDescent="0.25">
      <c r="A122" s="50" t="s">
        <v>189</v>
      </c>
      <c r="B122" s="28" t="s">
        <v>22</v>
      </c>
      <c r="C122" s="46"/>
      <c r="D122" s="64">
        <v>118106461</v>
      </c>
      <c r="E122" s="64" t="s">
        <v>2302</v>
      </c>
      <c r="F122" s="31" t="s">
        <v>263</v>
      </c>
      <c r="G122" s="31" t="s">
        <v>264</v>
      </c>
      <c r="H122" s="31" t="str">
        <f t="shared" si="33"/>
        <v>Английский язык для специалистов сферы общественного питания = English for Cooking and Catering / Щербакова Н.И.</v>
      </c>
      <c r="I122" s="69">
        <v>2024</v>
      </c>
      <c r="J122" s="40" t="s">
        <v>265</v>
      </c>
      <c r="K122" s="33"/>
      <c r="L122" s="41">
        <v>552</v>
      </c>
      <c r="M122" s="33"/>
      <c r="N122" s="41">
        <f t="shared" si="34"/>
        <v>55200</v>
      </c>
      <c r="O122" s="37">
        <f t="shared" si="35"/>
        <v>0</v>
      </c>
      <c r="P122" s="38" t="str">
        <f t="shared" si="36"/>
        <v>Аннотация</v>
      </c>
      <c r="Q122" s="39" t="s">
        <v>266</v>
      </c>
    </row>
    <row r="123" spans="1:17" ht="90" x14ac:dyDescent="0.25">
      <c r="A123" s="50" t="s">
        <v>189</v>
      </c>
      <c r="B123" s="28" t="s">
        <v>22</v>
      </c>
      <c r="C123" s="46"/>
      <c r="D123" s="64">
        <v>101120551</v>
      </c>
      <c r="E123" s="64" t="s">
        <v>2849</v>
      </c>
      <c r="F123" s="31" t="s">
        <v>201</v>
      </c>
      <c r="G123" s="31" t="s">
        <v>2218</v>
      </c>
      <c r="H123" s="31" t="str">
        <f t="shared" si="33"/>
        <v>Английский язык для специалистов в сфере информационных технологий. English for Information Technology Professionals / Агеева Е.А.</v>
      </c>
      <c r="I123" s="69">
        <v>2025</v>
      </c>
      <c r="J123" s="40" t="s">
        <v>23</v>
      </c>
      <c r="K123" s="33"/>
      <c r="L123" s="41">
        <v>279.59999999999997</v>
      </c>
      <c r="M123" s="33"/>
      <c r="N123" s="41">
        <f t="shared" si="34"/>
        <v>27959.999999999996</v>
      </c>
      <c r="O123" s="37">
        <f t="shared" si="35"/>
        <v>0</v>
      </c>
      <c r="P123" s="62" t="s">
        <v>2196</v>
      </c>
      <c r="Q123" s="39"/>
    </row>
    <row r="124" spans="1:17" ht="33.75" x14ac:dyDescent="0.25">
      <c r="A124" s="50" t="s">
        <v>189</v>
      </c>
      <c r="B124" s="28" t="s">
        <v>22</v>
      </c>
      <c r="C124" s="46"/>
      <c r="D124" s="64">
        <v>111115903</v>
      </c>
      <c r="E124" s="64" t="s">
        <v>2369</v>
      </c>
      <c r="F124" s="31" t="s">
        <v>267</v>
      </c>
      <c r="G124" s="72" t="s">
        <v>2217</v>
      </c>
      <c r="H124" s="31" t="str">
        <f t="shared" si="33"/>
        <v>История (для всех специальностей СПО) / Артемов В.В.</v>
      </c>
      <c r="I124" s="69">
        <v>2024</v>
      </c>
      <c r="J124" s="40" t="s">
        <v>23</v>
      </c>
      <c r="K124" s="33"/>
      <c r="L124" s="41">
        <v>649.19999999999993</v>
      </c>
      <c r="M124" s="33"/>
      <c r="N124" s="41">
        <f t="shared" si="34"/>
        <v>64919.999999999993</v>
      </c>
      <c r="O124" s="37">
        <f t="shared" si="35"/>
        <v>0</v>
      </c>
      <c r="P124" s="38" t="str">
        <f t="shared" si="36"/>
        <v>Аннотация</v>
      </c>
      <c r="Q124" s="39" t="s">
        <v>268</v>
      </c>
    </row>
    <row r="125" spans="1:17" ht="36" x14ac:dyDescent="0.25">
      <c r="A125" s="50" t="s">
        <v>189</v>
      </c>
      <c r="B125" s="28" t="s">
        <v>22</v>
      </c>
      <c r="C125" s="46"/>
      <c r="D125" s="64">
        <v>701321023</v>
      </c>
      <c r="E125" s="64"/>
      <c r="F125" s="31" t="s">
        <v>270</v>
      </c>
      <c r="G125" s="31" t="s">
        <v>271</v>
      </c>
      <c r="H125" s="31" t="str">
        <f t="shared" si="33"/>
        <v>ЭУМК: Основы бережливого производства / Давыдова Н.С.</v>
      </c>
      <c r="I125" s="69">
        <v>2023</v>
      </c>
      <c r="J125" s="40" t="s">
        <v>194</v>
      </c>
      <c r="K125" s="33"/>
      <c r="L125" s="41">
        <v>156</v>
      </c>
      <c r="M125" s="33"/>
      <c r="N125" s="41">
        <f t="shared" si="34"/>
        <v>15600</v>
      </c>
      <c r="O125" s="37">
        <f t="shared" si="35"/>
        <v>0</v>
      </c>
      <c r="P125" s="38" t="str">
        <f t="shared" si="36"/>
        <v>Аннотация</v>
      </c>
      <c r="Q125" s="39" t="s">
        <v>272</v>
      </c>
    </row>
    <row r="126" spans="1:17" ht="33.75" x14ac:dyDescent="0.25">
      <c r="A126" s="50" t="s">
        <v>189</v>
      </c>
      <c r="B126" s="28" t="s">
        <v>22</v>
      </c>
      <c r="C126" s="46"/>
      <c r="D126" s="64">
        <v>102120989</v>
      </c>
      <c r="E126" s="64" t="s">
        <v>2860</v>
      </c>
      <c r="F126" s="31" t="s">
        <v>270</v>
      </c>
      <c r="G126" s="31" t="s">
        <v>269</v>
      </c>
      <c r="H126" s="31" t="str">
        <f t="shared" si="33"/>
        <v>Основы бережливого производства / Давыдова Н.С.</v>
      </c>
      <c r="I126" s="69">
        <v>2024</v>
      </c>
      <c r="J126" s="40" t="s">
        <v>23</v>
      </c>
      <c r="K126" s="33"/>
      <c r="L126" s="41">
        <v>279.59999999999997</v>
      </c>
      <c r="M126" s="33"/>
      <c r="N126" s="41">
        <f t="shared" si="34"/>
        <v>27959.999999999996</v>
      </c>
      <c r="O126" s="37">
        <f t="shared" si="35"/>
        <v>0</v>
      </c>
      <c r="P126" s="38" t="str">
        <f t="shared" si="36"/>
        <v>Аннотация</v>
      </c>
      <c r="Q126" s="39" t="s">
        <v>273</v>
      </c>
    </row>
    <row r="127" spans="1:17" ht="33.75" x14ac:dyDescent="0.25">
      <c r="A127" s="50" t="s">
        <v>189</v>
      </c>
      <c r="B127" s="28" t="s">
        <v>22</v>
      </c>
      <c r="C127" s="46"/>
      <c r="D127" s="64">
        <v>101121785</v>
      </c>
      <c r="E127" s="64" t="s">
        <v>2875</v>
      </c>
      <c r="F127" s="31" t="s">
        <v>159</v>
      </c>
      <c r="G127" s="74" t="s">
        <v>2208</v>
      </c>
      <c r="H127" s="31" t="str">
        <f t="shared" si="33"/>
        <v>Финансовая грамотность. Практикум / Каджаева М.Р.</v>
      </c>
      <c r="I127" s="69">
        <v>2025</v>
      </c>
      <c r="J127" s="75" t="s">
        <v>54</v>
      </c>
      <c r="K127" s="33"/>
      <c r="L127" s="41">
        <v>213.6</v>
      </c>
      <c r="M127" s="33"/>
      <c r="N127" s="41">
        <f t="shared" si="34"/>
        <v>21360</v>
      </c>
      <c r="O127" s="37">
        <f t="shared" si="35"/>
        <v>0</v>
      </c>
      <c r="P127" s="38" t="str">
        <f t="shared" si="36"/>
        <v>Аннотация</v>
      </c>
      <c r="Q127" s="39" t="s">
        <v>274</v>
      </c>
    </row>
    <row r="128" spans="1:17" ht="36" x14ac:dyDescent="0.25">
      <c r="A128" s="50" t="s">
        <v>189</v>
      </c>
      <c r="B128" s="28" t="s">
        <v>22</v>
      </c>
      <c r="C128" s="46"/>
      <c r="D128" s="64">
        <v>701321033</v>
      </c>
      <c r="E128" s="64"/>
      <c r="F128" s="31" t="s">
        <v>159</v>
      </c>
      <c r="G128" s="74" t="s">
        <v>2209</v>
      </c>
      <c r="H128" s="31" t="str">
        <f t="shared" si="33"/>
        <v>ЭУМК: Финансовая грамотность / Каджаева М.Р.</v>
      </c>
      <c r="I128" s="69">
        <v>2025</v>
      </c>
      <c r="J128" s="75" t="s">
        <v>194</v>
      </c>
      <c r="K128" s="33"/>
      <c r="L128" s="41">
        <v>350.4</v>
      </c>
      <c r="M128" s="33"/>
      <c r="N128" s="41">
        <f t="shared" si="34"/>
        <v>35040</v>
      </c>
      <c r="O128" s="37">
        <f t="shared" si="35"/>
        <v>0</v>
      </c>
      <c r="P128" s="38" t="str">
        <f t="shared" si="36"/>
        <v>Аннотация</v>
      </c>
      <c r="Q128" s="39" t="s">
        <v>275</v>
      </c>
    </row>
    <row r="129" spans="1:17" ht="33.75" x14ac:dyDescent="0.25">
      <c r="A129" s="50" t="s">
        <v>189</v>
      </c>
      <c r="B129" s="28" t="s">
        <v>22</v>
      </c>
      <c r="C129" s="46"/>
      <c r="D129" s="64">
        <v>102121031</v>
      </c>
      <c r="E129" s="64" t="s">
        <v>2868</v>
      </c>
      <c r="F129" s="31" t="s">
        <v>159</v>
      </c>
      <c r="G129" s="74" t="s">
        <v>2210</v>
      </c>
      <c r="H129" s="31" t="str">
        <f t="shared" si="33"/>
        <v>Финансовая грамотность / Каджаева М.Р.</v>
      </c>
      <c r="I129" s="69">
        <v>2025</v>
      </c>
      <c r="J129" s="75" t="s">
        <v>23</v>
      </c>
      <c r="K129" s="33"/>
      <c r="L129" s="41">
        <v>602.4</v>
      </c>
      <c r="M129" s="33"/>
      <c r="N129" s="41">
        <f t="shared" si="34"/>
        <v>60240</v>
      </c>
      <c r="O129" s="37">
        <f t="shared" si="35"/>
        <v>0</v>
      </c>
      <c r="P129" s="38" t="str">
        <f t="shared" si="36"/>
        <v>Аннотация</v>
      </c>
      <c r="Q129" s="39" t="s">
        <v>276</v>
      </c>
    </row>
    <row r="130" spans="1:17" ht="33.75" x14ac:dyDescent="0.25">
      <c r="A130" s="50" t="s">
        <v>189</v>
      </c>
      <c r="B130" s="28" t="s">
        <v>22</v>
      </c>
      <c r="C130" s="46"/>
      <c r="D130" s="64">
        <v>101121783</v>
      </c>
      <c r="E130" s="64" t="s">
        <v>2874</v>
      </c>
      <c r="F130" s="31" t="s">
        <v>278</v>
      </c>
      <c r="G130" s="31" t="s">
        <v>277</v>
      </c>
      <c r="H130" s="31" t="str">
        <f t="shared" si="33"/>
        <v>Физическая культура / Торочкова Т.Ю.</v>
      </c>
      <c r="I130" s="69">
        <v>2025</v>
      </c>
      <c r="J130" s="40" t="s">
        <v>23</v>
      </c>
      <c r="K130" s="33"/>
      <c r="L130" s="41">
        <v>360</v>
      </c>
      <c r="M130" s="33"/>
      <c r="N130" s="41">
        <f t="shared" si="34"/>
        <v>36000</v>
      </c>
      <c r="O130" s="37">
        <f t="shared" si="35"/>
        <v>0</v>
      </c>
      <c r="P130" s="62" t="s">
        <v>2196</v>
      </c>
      <c r="Q130" s="39"/>
    </row>
    <row r="131" spans="1:17" ht="15.75" x14ac:dyDescent="0.25">
      <c r="A131" s="20" t="s">
        <v>281</v>
      </c>
      <c r="B131" s="21"/>
      <c r="C131" s="21"/>
      <c r="D131" s="67"/>
      <c r="E131" s="67"/>
      <c r="F131" s="21"/>
      <c r="G131" s="21"/>
      <c r="H131" s="21"/>
      <c r="I131" s="67"/>
      <c r="J131" s="21"/>
      <c r="K131" s="21"/>
      <c r="L131" s="21"/>
      <c r="M131" s="21"/>
      <c r="N131" s="21"/>
      <c r="O131" s="21"/>
      <c r="P131" s="21"/>
      <c r="Q131" s="39" t="e">
        <v>#N/A</v>
      </c>
    </row>
    <row r="132" spans="1:17" ht="45" x14ac:dyDescent="0.25">
      <c r="A132" s="27" t="s">
        <v>281</v>
      </c>
      <c r="B132" s="28" t="s">
        <v>282</v>
      </c>
      <c r="C132" s="46"/>
      <c r="D132" s="64">
        <v>110108549</v>
      </c>
      <c r="E132" s="64" t="s">
        <v>2318</v>
      </c>
      <c r="F132" s="31" t="s">
        <v>283</v>
      </c>
      <c r="G132" s="31" t="s">
        <v>284</v>
      </c>
      <c r="H132" s="31" t="str">
        <f t="shared" ref="H132:H197" si="37">G132 &amp; " / " &amp; F132</f>
        <v>Строительные материалы и изделия  / Барабанщиков Ю.Г.</v>
      </c>
      <c r="I132" s="69">
        <v>2025</v>
      </c>
      <c r="J132" s="40" t="s">
        <v>23</v>
      </c>
      <c r="K132" s="33"/>
      <c r="L132" s="41">
        <v>1119.5999999999999</v>
      </c>
      <c r="M132" s="33"/>
      <c r="N132" s="41">
        <f t="shared" ref="N132:N197" si="38">L132*50</f>
        <v>55979.999999999993</v>
      </c>
      <c r="O132" s="37">
        <f t="shared" ref="O132:O195" si="39">K132*L132+M132*N132</f>
        <v>0</v>
      </c>
      <c r="P132" s="38" t="str">
        <f t="shared" ref="P132:P197" si="40">HYPERLINK(Q132,"Аннотация")</f>
        <v>Аннотация</v>
      </c>
      <c r="Q132" s="39" t="s">
        <v>285</v>
      </c>
    </row>
    <row r="133" spans="1:17" ht="45" x14ac:dyDescent="0.25">
      <c r="A133" s="27" t="s">
        <v>281</v>
      </c>
      <c r="B133" s="28" t="s">
        <v>282</v>
      </c>
      <c r="C133" s="46"/>
      <c r="D133" s="64">
        <v>101120179</v>
      </c>
      <c r="E133" s="64" t="s">
        <v>2898</v>
      </c>
      <c r="F133" s="31" t="s">
        <v>2899</v>
      </c>
      <c r="G133" s="31" t="s">
        <v>2900</v>
      </c>
      <c r="H133" s="31" t="str">
        <f t="shared" ref="H133" si="41">G133 &amp; " / " &amp; F133</f>
        <v>Основы геодезии / Букша У.А.</v>
      </c>
      <c r="I133" s="69">
        <v>2025</v>
      </c>
      <c r="J133" s="40" t="s">
        <v>23</v>
      </c>
      <c r="K133" s="33"/>
      <c r="L133" s="41">
        <v>488.4</v>
      </c>
      <c r="M133" s="33"/>
      <c r="N133" s="41">
        <f>L133*50</f>
        <v>24420</v>
      </c>
      <c r="O133" s="37">
        <f t="shared" si="39"/>
        <v>0</v>
      </c>
      <c r="P133" s="38" t="s">
        <v>2196</v>
      </c>
      <c r="Q133" s="39"/>
    </row>
    <row r="134" spans="1:17" ht="45" x14ac:dyDescent="0.25">
      <c r="A134" s="27" t="s">
        <v>281</v>
      </c>
      <c r="B134" s="28" t="s">
        <v>282</v>
      </c>
      <c r="C134" s="46"/>
      <c r="D134" s="64">
        <v>117105893</v>
      </c>
      <c r="E134" s="64" t="s">
        <v>2299</v>
      </c>
      <c r="F134" s="31" t="s">
        <v>287</v>
      </c>
      <c r="G134" s="31" t="s">
        <v>288</v>
      </c>
      <c r="H134" s="31" t="str">
        <f t="shared" si="37"/>
        <v xml:space="preserve"> Геодезия / Киселев М.И., Михелев Д.Ш.</v>
      </c>
      <c r="I134" s="69">
        <v>2025</v>
      </c>
      <c r="J134" s="40" t="s">
        <v>23</v>
      </c>
      <c r="K134" s="33"/>
      <c r="L134" s="41">
        <v>626.4</v>
      </c>
      <c r="M134" s="33"/>
      <c r="N134" s="41">
        <f t="shared" si="38"/>
        <v>31320</v>
      </c>
      <c r="O134" s="37">
        <f t="shared" si="39"/>
        <v>0</v>
      </c>
      <c r="P134" s="38" t="str">
        <f t="shared" si="40"/>
        <v>Аннотация</v>
      </c>
      <c r="Q134" s="39" t="s">
        <v>289</v>
      </c>
    </row>
    <row r="135" spans="1:17" ht="45" x14ac:dyDescent="0.25">
      <c r="A135" s="27" t="s">
        <v>281</v>
      </c>
      <c r="B135" s="28" t="s">
        <v>282</v>
      </c>
      <c r="C135" s="46"/>
      <c r="D135" s="64">
        <v>111108165</v>
      </c>
      <c r="E135" s="64" t="s">
        <v>2314</v>
      </c>
      <c r="F135" s="31" t="s">
        <v>290</v>
      </c>
      <c r="G135" s="31" t="s">
        <v>291</v>
      </c>
      <c r="H135" s="31" t="str">
        <f t="shared" si="37"/>
        <v>Техническая механика для строительных специальностей / Сетков В.И.</v>
      </c>
      <c r="I135" s="69">
        <v>2023</v>
      </c>
      <c r="J135" s="40" t="s">
        <v>286</v>
      </c>
      <c r="K135" s="33"/>
      <c r="L135" s="41">
        <v>668.4</v>
      </c>
      <c r="M135" s="33"/>
      <c r="N135" s="41">
        <f t="shared" si="38"/>
        <v>33420</v>
      </c>
      <c r="O135" s="37">
        <f t="shared" si="39"/>
        <v>0</v>
      </c>
      <c r="P135" s="38" t="str">
        <f t="shared" si="40"/>
        <v>Аннотация</v>
      </c>
      <c r="Q135" s="39" t="s">
        <v>292</v>
      </c>
    </row>
    <row r="136" spans="1:17" ht="45" x14ac:dyDescent="0.25">
      <c r="A136" s="27" t="s">
        <v>281</v>
      </c>
      <c r="B136" s="28" t="s">
        <v>282</v>
      </c>
      <c r="C136" s="46"/>
      <c r="D136" s="64">
        <v>105120284</v>
      </c>
      <c r="E136" s="64" t="s">
        <v>2787</v>
      </c>
      <c r="F136" s="31" t="s">
        <v>290</v>
      </c>
      <c r="G136" s="31" t="s">
        <v>293</v>
      </c>
      <c r="H136" s="31" t="str">
        <f t="shared" si="37"/>
        <v>Техническая механика для строительных специальностей. Практикум / Сетков В.И.</v>
      </c>
      <c r="I136" s="69">
        <v>2024</v>
      </c>
      <c r="J136" s="40" t="s">
        <v>64</v>
      </c>
      <c r="K136" s="33"/>
      <c r="L136" s="41">
        <v>375.59999999999997</v>
      </c>
      <c r="M136" s="33"/>
      <c r="N136" s="41">
        <f t="shared" si="38"/>
        <v>18780</v>
      </c>
      <c r="O136" s="37">
        <f t="shared" si="39"/>
        <v>0</v>
      </c>
      <c r="P136" s="38" t="str">
        <f t="shared" si="40"/>
        <v>Аннотация</v>
      </c>
      <c r="Q136" s="39" t="s">
        <v>294</v>
      </c>
    </row>
    <row r="137" spans="1:17" ht="45" x14ac:dyDescent="0.25">
      <c r="A137" s="27" t="s">
        <v>281</v>
      </c>
      <c r="B137" s="28" t="s">
        <v>282</v>
      </c>
      <c r="C137" s="46"/>
      <c r="D137" s="64">
        <v>102116997</v>
      </c>
      <c r="E137" s="64" t="s">
        <v>2413</v>
      </c>
      <c r="F137" s="31" t="s">
        <v>295</v>
      </c>
      <c r="G137" s="31" t="s">
        <v>296</v>
      </c>
      <c r="H137" s="31" t="str">
        <f t="shared" si="37"/>
        <v>Начертательная геометрия  / Томилова С.В.</v>
      </c>
      <c r="I137" s="69">
        <v>2025</v>
      </c>
      <c r="J137" s="40" t="s">
        <v>23</v>
      </c>
      <c r="K137" s="33"/>
      <c r="L137" s="41">
        <v>933.59999999999991</v>
      </c>
      <c r="M137" s="33"/>
      <c r="N137" s="41">
        <f t="shared" si="38"/>
        <v>46679.999999999993</v>
      </c>
      <c r="O137" s="37">
        <f t="shared" si="39"/>
        <v>0</v>
      </c>
      <c r="P137" s="38" t="str">
        <f t="shared" si="40"/>
        <v>Аннотация</v>
      </c>
      <c r="Q137" s="39" t="s">
        <v>297</v>
      </c>
    </row>
    <row r="138" spans="1:17" ht="45" x14ac:dyDescent="0.25">
      <c r="A138" s="27" t="s">
        <v>281</v>
      </c>
      <c r="B138" s="28" t="s">
        <v>298</v>
      </c>
      <c r="C138" s="46"/>
      <c r="D138" s="64">
        <v>110108549</v>
      </c>
      <c r="E138" s="64" t="s">
        <v>2318</v>
      </c>
      <c r="F138" s="31" t="s">
        <v>283</v>
      </c>
      <c r="G138" s="31" t="s">
        <v>284</v>
      </c>
      <c r="H138" s="31" t="str">
        <f t="shared" si="37"/>
        <v>Строительные материалы и изделия  / Барабанщиков Ю.Г.</v>
      </c>
      <c r="I138" s="69">
        <v>2025</v>
      </c>
      <c r="J138" s="40" t="s">
        <v>23</v>
      </c>
      <c r="K138" s="33"/>
      <c r="L138" s="41">
        <v>1119.5999999999999</v>
      </c>
      <c r="M138" s="33"/>
      <c r="N138" s="41">
        <f t="shared" si="38"/>
        <v>55979.999999999993</v>
      </c>
      <c r="O138" s="37">
        <f t="shared" si="39"/>
        <v>0</v>
      </c>
      <c r="P138" s="38" t="str">
        <f t="shared" si="40"/>
        <v>Аннотация</v>
      </c>
      <c r="Q138" s="39" t="s">
        <v>285</v>
      </c>
    </row>
    <row r="139" spans="1:17" ht="45" x14ac:dyDescent="0.25">
      <c r="A139" s="27" t="s">
        <v>281</v>
      </c>
      <c r="B139" s="28" t="s">
        <v>298</v>
      </c>
      <c r="C139" s="46"/>
      <c r="D139" s="64">
        <v>103119035</v>
      </c>
      <c r="E139" s="64" t="s">
        <v>2489</v>
      </c>
      <c r="F139" s="31" t="s">
        <v>299</v>
      </c>
      <c r="G139" s="31" t="s">
        <v>300</v>
      </c>
      <c r="H139" s="31" t="str">
        <f t="shared" si="37"/>
        <v>Материаловедение каменных, бетонных и арматурных работ  / Береснев А.И., Пискарева Г.А.</v>
      </c>
      <c r="I139" s="69">
        <v>2024</v>
      </c>
      <c r="J139" s="40" t="s">
        <v>64</v>
      </c>
      <c r="K139" s="33"/>
      <c r="L139" s="41">
        <v>1066.8</v>
      </c>
      <c r="M139" s="33"/>
      <c r="N139" s="41">
        <f t="shared" si="38"/>
        <v>53340</v>
      </c>
      <c r="O139" s="37">
        <f t="shared" si="39"/>
        <v>0</v>
      </c>
      <c r="P139" s="38" t="str">
        <f t="shared" si="40"/>
        <v>Аннотация</v>
      </c>
      <c r="Q139" s="39" t="s">
        <v>301</v>
      </c>
    </row>
    <row r="140" spans="1:17" ht="60" x14ac:dyDescent="0.25">
      <c r="A140" s="27" t="s">
        <v>281</v>
      </c>
      <c r="B140" s="28" t="s">
        <v>298</v>
      </c>
      <c r="C140" s="46"/>
      <c r="D140" s="64">
        <v>106119218</v>
      </c>
      <c r="E140" s="64" t="s">
        <v>2544</v>
      </c>
      <c r="F140" s="31" t="s">
        <v>303</v>
      </c>
      <c r="G140" s="31" t="s">
        <v>302</v>
      </c>
      <c r="H140" s="31" t="str">
        <f t="shared" si="37"/>
        <v>Основы строительного черчения / Гусарова Е.А. и д.р / Под ред. Ю.О.Полежаева</v>
      </c>
      <c r="I140" s="69">
        <v>2024</v>
      </c>
      <c r="J140" s="40" t="s">
        <v>23</v>
      </c>
      <c r="K140" s="33"/>
      <c r="L140" s="41">
        <v>606</v>
      </c>
      <c r="M140" s="33"/>
      <c r="N140" s="41">
        <f t="shared" si="38"/>
        <v>30300</v>
      </c>
      <c r="O140" s="37">
        <f t="shared" si="39"/>
        <v>0</v>
      </c>
      <c r="P140" s="38" t="str">
        <f t="shared" si="40"/>
        <v>Аннотация</v>
      </c>
      <c r="Q140" s="39" t="s">
        <v>304</v>
      </c>
    </row>
    <row r="141" spans="1:17" ht="45" x14ac:dyDescent="0.25">
      <c r="A141" s="27" t="s">
        <v>281</v>
      </c>
      <c r="B141" s="28" t="s">
        <v>305</v>
      </c>
      <c r="C141" s="46"/>
      <c r="D141" s="64">
        <v>103119508</v>
      </c>
      <c r="E141" s="64" t="s">
        <v>2653</v>
      </c>
      <c r="F141" s="31" t="s">
        <v>306</v>
      </c>
      <c r="G141" s="31" t="s">
        <v>307</v>
      </c>
      <c r="H141" s="31" t="str">
        <f t="shared" si="37"/>
        <v>Основы строительного производства / Береснев А. И.</v>
      </c>
      <c r="I141" s="69">
        <v>2024</v>
      </c>
      <c r="J141" s="40" t="s">
        <v>286</v>
      </c>
      <c r="K141" s="33"/>
      <c r="L141" s="41">
        <v>901.19999999999993</v>
      </c>
      <c r="M141" s="33"/>
      <c r="N141" s="41">
        <f t="shared" si="38"/>
        <v>45060</v>
      </c>
      <c r="O141" s="37">
        <f t="shared" si="39"/>
        <v>0</v>
      </c>
      <c r="P141" s="38" t="str">
        <f t="shared" si="40"/>
        <v>Аннотация</v>
      </c>
      <c r="Q141" s="39" t="s">
        <v>308</v>
      </c>
    </row>
    <row r="142" spans="1:17" ht="45" x14ac:dyDescent="0.25">
      <c r="A142" s="27" t="s">
        <v>281</v>
      </c>
      <c r="B142" s="28" t="s">
        <v>305</v>
      </c>
      <c r="C142" s="46"/>
      <c r="D142" s="64">
        <v>103117457</v>
      </c>
      <c r="E142" s="64" t="s">
        <v>2461</v>
      </c>
      <c r="F142" s="31" t="s">
        <v>309</v>
      </c>
      <c r="G142" s="31" t="s">
        <v>310</v>
      </c>
      <c r="H142" s="31" t="str">
        <f t="shared" si="37"/>
        <v>Основы технологии общестроительных работ / Лукин А.А.</v>
      </c>
      <c r="I142" s="69">
        <v>2023</v>
      </c>
      <c r="J142" s="40" t="s">
        <v>286</v>
      </c>
      <c r="K142" s="33"/>
      <c r="L142" s="41">
        <v>460.79999999999995</v>
      </c>
      <c r="M142" s="33"/>
      <c r="N142" s="41">
        <f t="shared" si="38"/>
        <v>23039.999999999996</v>
      </c>
      <c r="O142" s="37">
        <f t="shared" si="39"/>
        <v>0</v>
      </c>
      <c r="P142" s="38" t="str">
        <f t="shared" si="40"/>
        <v>Аннотация</v>
      </c>
      <c r="Q142" s="39" t="s">
        <v>311</v>
      </c>
    </row>
    <row r="143" spans="1:17" ht="45" x14ac:dyDescent="0.25">
      <c r="A143" s="27" t="s">
        <v>281</v>
      </c>
      <c r="B143" s="28" t="s">
        <v>312</v>
      </c>
      <c r="C143" s="46"/>
      <c r="D143" s="64">
        <v>103119508</v>
      </c>
      <c r="E143" s="64" t="s">
        <v>2653</v>
      </c>
      <c r="F143" s="31" t="s">
        <v>306</v>
      </c>
      <c r="G143" s="31" t="s">
        <v>307</v>
      </c>
      <c r="H143" s="31" t="str">
        <f t="shared" si="37"/>
        <v>Основы строительного производства / Береснев А. И.</v>
      </c>
      <c r="I143" s="69">
        <v>2024</v>
      </c>
      <c r="J143" s="40" t="s">
        <v>286</v>
      </c>
      <c r="K143" s="33"/>
      <c r="L143" s="41">
        <v>901.19999999999993</v>
      </c>
      <c r="M143" s="33"/>
      <c r="N143" s="41">
        <f t="shared" si="38"/>
        <v>45060</v>
      </c>
      <c r="O143" s="37">
        <f t="shared" si="39"/>
        <v>0</v>
      </c>
      <c r="P143" s="38" t="str">
        <f t="shared" si="40"/>
        <v>Аннотация</v>
      </c>
      <c r="Q143" s="39" t="s">
        <v>308</v>
      </c>
    </row>
    <row r="144" spans="1:17" ht="45" x14ac:dyDescent="0.25">
      <c r="A144" s="27" t="s">
        <v>281</v>
      </c>
      <c r="B144" s="28" t="s">
        <v>312</v>
      </c>
      <c r="C144" s="46"/>
      <c r="D144" s="64">
        <v>103117457</v>
      </c>
      <c r="E144" s="64" t="s">
        <v>2461</v>
      </c>
      <c r="F144" s="31" t="s">
        <v>309</v>
      </c>
      <c r="G144" s="31" t="s">
        <v>310</v>
      </c>
      <c r="H144" s="31" t="str">
        <f t="shared" si="37"/>
        <v>Основы технологии общестроительных работ / Лукин А.А.</v>
      </c>
      <c r="I144" s="69">
        <v>2023</v>
      </c>
      <c r="J144" s="40" t="s">
        <v>286</v>
      </c>
      <c r="K144" s="33"/>
      <c r="L144" s="41">
        <v>460.79999999999995</v>
      </c>
      <c r="M144" s="33"/>
      <c r="N144" s="41">
        <f t="shared" si="38"/>
        <v>23039.999999999996</v>
      </c>
      <c r="O144" s="37">
        <f t="shared" si="39"/>
        <v>0</v>
      </c>
      <c r="P144" s="38" t="str">
        <f t="shared" si="40"/>
        <v>Аннотация</v>
      </c>
      <c r="Q144" s="39" t="s">
        <v>311</v>
      </c>
    </row>
    <row r="145" spans="1:17" ht="45" x14ac:dyDescent="0.25">
      <c r="A145" s="27" t="s">
        <v>281</v>
      </c>
      <c r="B145" s="28" t="s">
        <v>313</v>
      </c>
      <c r="C145" s="46"/>
      <c r="D145" s="64">
        <v>110108549</v>
      </c>
      <c r="E145" s="64" t="s">
        <v>2318</v>
      </c>
      <c r="F145" s="31" t="s">
        <v>283</v>
      </c>
      <c r="G145" s="31" t="s">
        <v>284</v>
      </c>
      <c r="H145" s="31" t="str">
        <f t="shared" si="37"/>
        <v>Строительные материалы и изделия  / Барабанщиков Ю.Г.</v>
      </c>
      <c r="I145" s="69">
        <v>2025</v>
      </c>
      <c r="J145" s="40" t="s">
        <v>23</v>
      </c>
      <c r="K145" s="33"/>
      <c r="L145" s="41">
        <v>1119.5999999999999</v>
      </c>
      <c r="M145" s="33"/>
      <c r="N145" s="41">
        <f t="shared" si="38"/>
        <v>55979.999999999993</v>
      </c>
      <c r="O145" s="37">
        <f t="shared" si="39"/>
        <v>0</v>
      </c>
      <c r="P145" s="38" t="str">
        <f t="shared" si="40"/>
        <v>Аннотация</v>
      </c>
      <c r="Q145" s="39" t="s">
        <v>285</v>
      </c>
    </row>
    <row r="146" spans="1:17" ht="45" x14ac:dyDescent="0.25">
      <c r="A146" s="27" t="s">
        <v>281</v>
      </c>
      <c r="B146" s="28" t="s">
        <v>313</v>
      </c>
      <c r="C146" s="46"/>
      <c r="D146" s="64">
        <v>103119035</v>
      </c>
      <c r="E146" s="64" t="s">
        <v>2489</v>
      </c>
      <c r="F146" s="31" t="s">
        <v>299</v>
      </c>
      <c r="G146" s="31" t="s">
        <v>300</v>
      </c>
      <c r="H146" s="31" t="str">
        <f t="shared" si="37"/>
        <v>Материаловедение каменных, бетонных и арматурных работ  / Береснев А.И., Пискарева Г.А.</v>
      </c>
      <c r="I146" s="69">
        <v>2024</v>
      </c>
      <c r="J146" s="40" t="s">
        <v>64</v>
      </c>
      <c r="K146" s="33"/>
      <c r="L146" s="41">
        <v>1066.8</v>
      </c>
      <c r="M146" s="33"/>
      <c r="N146" s="41">
        <f t="shared" si="38"/>
        <v>53340</v>
      </c>
      <c r="O146" s="37">
        <f t="shared" si="39"/>
        <v>0</v>
      </c>
      <c r="P146" s="38" t="str">
        <f t="shared" si="40"/>
        <v>Аннотация</v>
      </c>
      <c r="Q146" s="39" t="s">
        <v>301</v>
      </c>
    </row>
    <row r="147" spans="1:17" ht="60" x14ac:dyDescent="0.25">
      <c r="A147" s="27" t="s">
        <v>281</v>
      </c>
      <c r="B147" s="28" t="s">
        <v>313</v>
      </c>
      <c r="C147" s="46"/>
      <c r="D147" s="64">
        <v>106119218</v>
      </c>
      <c r="E147" s="64" t="s">
        <v>2544</v>
      </c>
      <c r="F147" s="31" t="s">
        <v>303</v>
      </c>
      <c r="G147" s="31" t="s">
        <v>302</v>
      </c>
      <c r="H147" s="31" t="str">
        <f t="shared" si="37"/>
        <v>Основы строительного черчения / Гусарова Е.А. и д.р / Под ред. Ю.О.Полежаева</v>
      </c>
      <c r="I147" s="69">
        <v>2024</v>
      </c>
      <c r="J147" s="40" t="s">
        <v>23</v>
      </c>
      <c r="K147" s="33"/>
      <c r="L147" s="41">
        <v>606</v>
      </c>
      <c r="M147" s="33"/>
      <c r="N147" s="41">
        <f t="shared" si="38"/>
        <v>30300</v>
      </c>
      <c r="O147" s="37">
        <f t="shared" si="39"/>
        <v>0</v>
      </c>
      <c r="P147" s="38" t="str">
        <f t="shared" si="40"/>
        <v>Аннотация</v>
      </c>
      <c r="Q147" s="39" t="s">
        <v>304</v>
      </c>
    </row>
    <row r="148" spans="1:17" ht="45" x14ac:dyDescent="0.25">
      <c r="A148" s="27" t="s">
        <v>281</v>
      </c>
      <c r="B148" s="28" t="s">
        <v>314</v>
      </c>
      <c r="C148" s="46"/>
      <c r="D148" s="64">
        <v>110108549</v>
      </c>
      <c r="E148" s="64" t="s">
        <v>2318</v>
      </c>
      <c r="F148" s="31" t="s">
        <v>283</v>
      </c>
      <c r="G148" s="31" t="s">
        <v>284</v>
      </c>
      <c r="H148" s="31" t="str">
        <f t="shared" si="37"/>
        <v>Строительные материалы и изделия  / Барабанщиков Ю.Г.</v>
      </c>
      <c r="I148" s="69">
        <v>2025</v>
      </c>
      <c r="J148" s="40" t="s">
        <v>23</v>
      </c>
      <c r="K148" s="33"/>
      <c r="L148" s="41">
        <v>1119.5999999999999</v>
      </c>
      <c r="M148" s="33"/>
      <c r="N148" s="41">
        <f t="shared" si="38"/>
        <v>55979.999999999993</v>
      </c>
      <c r="O148" s="37">
        <f t="shared" si="39"/>
        <v>0</v>
      </c>
      <c r="P148" s="38" t="str">
        <f t="shared" si="40"/>
        <v>Аннотация</v>
      </c>
      <c r="Q148" s="39" t="s">
        <v>285</v>
      </c>
    </row>
    <row r="149" spans="1:17" ht="45" x14ac:dyDescent="0.25">
      <c r="A149" s="27" t="s">
        <v>281</v>
      </c>
      <c r="B149" s="28" t="s">
        <v>314</v>
      </c>
      <c r="C149" s="46"/>
      <c r="D149" s="64">
        <v>103119035</v>
      </c>
      <c r="E149" s="64" t="s">
        <v>2489</v>
      </c>
      <c r="F149" s="31" t="s">
        <v>299</v>
      </c>
      <c r="G149" s="31" t="s">
        <v>300</v>
      </c>
      <c r="H149" s="31" t="str">
        <f t="shared" si="37"/>
        <v>Материаловедение каменных, бетонных и арматурных работ  / Береснев А.И., Пискарева Г.А.</v>
      </c>
      <c r="I149" s="69">
        <v>2024</v>
      </c>
      <c r="J149" s="40" t="s">
        <v>64</v>
      </c>
      <c r="K149" s="33"/>
      <c r="L149" s="41">
        <v>1066.8</v>
      </c>
      <c r="M149" s="33"/>
      <c r="N149" s="41">
        <f t="shared" si="38"/>
        <v>53340</v>
      </c>
      <c r="O149" s="37">
        <f t="shared" si="39"/>
        <v>0</v>
      </c>
      <c r="P149" s="38" t="str">
        <f t="shared" si="40"/>
        <v>Аннотация</v>
      </c>
      <c r="Q149" s="39" t="s">
        <v>301</v>
      </c>
    </row>
    <row r="150" spans="1:17" ht="60" x14ac:dyDescent="0.25">
      <c r="A150" s="27" t="s">
        <v>281</v>
      </c>
      <c r="B150" s="28" t="s">
        <v>314</v>
      </c>
      <c r="C150" s="46"/>
      <c r="D150" s="64">
        <v>106119218</v>
      </c>
      <c r="E150" s="64" t="s">
        <v>2544</v>
      </c>
      <c r="F150" s="31" t="s">
        <v>303</v>
      </c>
      <c r="G150" s="31" t="s">
        <v>302</v>
      </c>
      <c r="H150" s="31" t="str">
        <f t="shared" si="37"/>
        <v>Основы строительного черчения / Гусарова Е.А. и д.р / Под ред. Ю.О.Полежаева</v>
      </c>
      <c r="I150" s="69">
        <v>2024</v>
      </c>
      <c r="J150" s="40" t="s">
        <v>23</v>
      </c>
      <c r="K150" s="33"/>
      <c r="L150" s="41">
        <v>606</v>
      </c>
      <c r="M150" s="33"/>
      <c r="N150" s="41">
        <f t="shared" si="38"/>
        <v>30300</v>
      </c>
      <c r="O150" s="37">
        <f t="shared" si="39"/>
        <v>0</v>
      </c>
      <c r="P150" s="38" t="str">
        <f t="shared" si="40"/>
        <v>Аннотация</v>
      </c>
      <c r="Q150" s="39" t="s">
        <v>304</v>
      </c>
    </row>
    <row r="151" spans="1:17" ht="45" x14ac:dyDescent="0.25">
      <c r="A151" s="27" t="s">
        <v>281</v>
      </c>
      <c r="B151" s="28" t="s">
        <v>315</v>
      </c>
      <c r="C151" s="46"/>
      <c r="D151" s="64">
        <v>110108549</v>
      </c>
      <c r="E151" s="64" t="s">
        <v>2318</v>
      </c>
      <c r="F151" s="31" t="s">
        <v>283</v>
      </c>
      <c r="G151" s="31" t="s">
        <v>284</v>
      </c>
      <c r="H151" s="31" t="str">
        <f t="shared" si="37"/>
        <v>Строительные материалы и изделия  / Барабанщиков Ю.Г.</v>
      </c>
      <c r="I151" s="69">
        <v>2025</v>
      </c>
      <c r="J151" s="40" t="s">
        <v>23</v>
      </c>
      <c r="K151" s="33"/>
      <c r="L151" s="41">
        <v>1119.5999999999999</v>
      </c>
      <c r="M151" s="33"/>
      <c r="N151" s="41">
        <f t="shared" si="38"/>
        <v>55979.999999999993</v>
      </c>
      <c r="O151" s="37">
        <f t="shared" si="39"/>
        <v>0</v>
      </c>
      <c r="P151" s="38" t="str">
        <f t="shared" si="40"/>
        <v>Аннотация</v>
      </c>
      <c r="Q151" s="39" t="s">
        <v>285</v>
      </c>
    </row>
    <row r="152" spans="1:17" ht="45" x14ac:dyDescent="0.25">
      <c r="A152" s="27" t="s">
        <v>281</v>
      </c>
      <c r="B152" s="28" t="s">
        <v>315</v>
      </c>
      <c r="C152" s="46"/>
      <c r="D152" s="64">
        <v>103119035</v>
      </c>
      <c r="E152" s="64" t="s">
        <v>2489</v>
      </c>
      <c r="F152" s="31" t="s">
        <v>299</v>
      </c>
      <c r="G152" s="31" t="s">
        <v>300</v>
      </c>
      <c r="H152" s="31" t="str">
        <f t="shared" si="37"/>
        <v>Материаловедение каменных, бетонных и арматурных работ  / Береснев А.И., Пискарева Г.А.</v>
      </c>
      <c r="I152" s="69">
        <v>2024</v>
      </c>
      <c r="J152" s="40" t="s">
        <v>64</v>
      </c>
      <c r="K152" s="33"/>
      <c r="L152" s="41">
        <v>1066.8</v>
      </c>
      <c r="M152" s="33"/>
      <c r="N152" s="41">
        <f t="shared" si="38"/>
        <v>53340</v>
      </c>
      <c r="O152" s="37">
        <f t="shared" si="39"/>
        <v>0</v>
      </c>
      <c r="P152" s="38" t="str">
        <f t="shared" si="40"/>
        <v>Аннотация</v>
      </c>
      <c r="Q152" s="39" t="s">
        <v>301</v>
      </c>
    </row>
    <row r="153" spans="1:17" ht="60" x14ac:dyDescent="0.25">
      <c r="A153" s="27" t="s">
        <v>281</v>
      </c>
      <c r="B153" s="28" t="s">
        <v>315</v>
      </c>
      <c r="C153" s="46"/>
      <c r="D153" s="64">
        <v>106119218</v>
      </c>
      <c r="E153" s="64" t="s">
        <v>2544</v>
      </c>
      <c r="F153" s="31" t="s">
        <v>303</v>
      </c>
      <c r="G153" s="31" t="s">
        <v>302</v>
      </c>
      <c r="H153" s="31" t="str">
        <f t="shared" si="37"/>
        <v>Основы строительного черчения / Гусарова Е.А. и д.р / Под ред. Ю.О.Полежаева</v>
      </c>
      <c r="I153" s="69">
        <v>2024</v>
      </c>
      <c r="J153" s="40" t="s">
        <v>23</v>
      </c>
      <c r="K153" s="33"/>
      <c r="L153" s="41">
        <v>606</v>
      </c>
      <c r="M153" s="33"/>
      <c r="N153" s="41">
        <f t="shared" si="38"/>
        <v>30300</v>
      </c>
      <c r="O153" s="37">
        <f t="shared" si="39"/>
        <v>0</v>
      </c>
      <c r="P153" s="38" t="str">
        <f t="shared" si="40"/>
        <v>Аннотация</v>
      </c>
      <c r="Q153" s="39" t="s">
        <v>304</v>
      </c>
    </row>
    <row r="154" spans="1:17" ht="60" x14ac:dyDescent="0.25">
      <c r="A154" s="27" t="s">
        <v>281</v>
      </c>
      <c r="B154" s="28" t="s">
        <v>316</v>
      </c>
      <c r="C154" s="46"/>
      <c r="D154" s="64">
        <v>106119218</v>
      </c>
      <c r="E154" s="64" t="s">
        <v>2544</v>
      </c>
      <c r="F154" s="31" t="s">
        <v>303</v>
      </c>
      <c r="G154" s="31" t="s">
        <v>302</v>
      </c>
      <c r="H154" s="31" t="str">
        <f t="shared" si="37"/>
        <v>Основы строительного черчения / Гусарова Е.А. и д.р / Под ред. Ю.О.Полежаева</v>
      </c>
      <c r="I154" s="69">
        <v>2024</v>
      </c>
      <c r="J154" s="40" t="s">
        <v>23</v>
      </c>
      <c r="K154" s="33"/>
      <c r="L154" s="41">
        <v>606</v>
      </c>
      <c r="M154" s="33"/>
      <c r="N154" s="41">
        <f t="shared" si="38"/>
        <v>30300</v>
      </c>
      <c r="O154" s="37">
        <f t="shared" si="39"/>
        <v>0</v>
      </c>
      <c r="P154" s="38" t="str">
        <f t="shared" si="40"/>
        <v>Аннотация</v>
      </c>
      <c r="Q154" s="39" t="s">
        <v>304</v>
      </c>
    </row>
    <row r="155" spans="1:17" ht="45" x14ac:dyDescent="0.25">
      <c r="A155" s="27" t="s">
        <v>281</v>
      </c>
      <c r="B155" s="28" t="s">
        <v>316</v>
      </c>
      <c r="C155" s="46"/>
      <c r="D155" s="64">
        <v>103120050</v>
      </c>
      <c r="E155" s="64" t="s">
        <v>2739</v>
      </c>
      <c r="F155" s="31" t="s">
        <v>318</v>
      </c>
      <c r="G155" s="31" t="s">
        <v>319</v>
      </c>
      <c r="H155" s="31" t="str">
        <f t="shared" si="37"/>
        <v xml:space="preserve"> Основы электротехники / Морозова Н.Ю.</v>
      </c>
      <c r="I155" s="69">
        <v>2024</v>
      </c>
      <c r="J155" s="40" t="s">
        <v>23</v>
      </c>
      <c r="K155" s="33"/>
      <c r="L155" s="41">
        <v>400.8</v>
      </c>
      <c r="M155" s="33"/>
      <c r="N155" s="41">
        <f t="shared" si="38"/>
        <v>20040</v>
      </c>
      <c r="O155" s="37">
        <f t="shared" si="39"/>
        <v>0</v>
      </c>
      <c r="P155" s="38" t="str">
        <f t="shared" si="40"/>
        <v>Аннотация</v>
      </c>
      <c r="Q155" s="39" t="s">
        <v>320</v>
      </c>
    </row>
    <row r="156" spans="1:17" ht="60" x14ac:dyDescent="0.25">
      <c r="A156" s="27" t="s">
        <v>281</v>
      </c>
      <c r="B156" s="28" t="s">
        <v>321</v>
      </c>
      <c r="C156" s="46"/>
      <c r="D156" s="64">
        <v>106119218</v>
      </c>
      <c r="E156" s="64" t="s">
        <v>2544</v>
      </c>
      <c r="F156" s="31" t="s">
        <v>303</v>
      </c>
      <c r="G156" s="31" t="s">
        <v>302</v>
      </c>
      <c r="H156" s="31" t="str">
        <f t="shared" si="37"/>
        <v>Основы строительного черчения / Гусарова Е.А. и д.р / Под ред. Ю.О.Полежаева</v>
      </c>
      <c r="I156" s="69">
        <v>2024</v>
      </c>
      <c r="J156" s="40" t="s">
        <v>23</v>
      </c>
      <c r="K156" s="33"/>
      <c r="L156" s="41">
        <v>606</v>
      </c>
      <c r="M156" s="33"/>
      <c r="N156" s="41">
        <f t="shared" si="38"/>
        <v>30300</v>
      </c>
      <c r="O156" s="37">
        <f t="shared" si="39"/>
        <v>0</v>
      </c>
      <c r="P156" s="38" t="str">
        <f t="shared" si="40"/>
        <v>Аннотация</v>
      </c>
      <c r="Q156" s="39" t="s">
        <v>304</v>
      </c>
    </row>
    <row r="157" spans="1:17" ht="60" x14ac:dyDescent="0.25">
      <c r="A157" s="27" t="s">
        <v>281</v>
      </c>
      <c r="B157" s="28" t="s">
        <v>321</v>
      </c>
      <c r="C157" s="46"/>
      <c r="D157" s="64">
        <v>103120050</v>
      </c>
      <c r="E157" s="64" t="s">
        <v>2739</v>
      </c>
      <c r="F157" s="31" t="s">
        <v>318</v>
      </c>
      <c r="G157" s="31" t="s">
        <v>319</v>
      </c>
      <c r="H157" s="31" t="str">
        <f t="shared" si="37"/>
        <v xml:space="preserve"> Основы электротехники / Морозова Н.Ю.</v>
      </c>
      <c r="I157" s="69">
        <v>2024</v>
      </c>
      <c r="J157" s="40" t="s">
        <v>23</v>
      </c>
      <c r="K157" s="33"/>
      <c r="L157" s="41">
        <v>400.8</v>
      </c>
      <c r="M157" s="33"/>
      <c r="N157" s="41">
        <f t="shared" si="38"/>
        <v>20040</v>
      </c>
      <c r="O157" s="37">
        <f t="shared" si="39"/>
        <v>0</v>
      </c>
      <c r="P157" s="38" t="str">
        <f t="shared" si="40"/>
        <v>Аннотация</v>
      </c>
      <c r="Q157" s="39" t="s">
        <v>320</v>
      </c>
    </row>
    <row r="158" spans="1:17" ht="45" x14ac:dyDescent="0.25">
      <c r="A158" s="27" t="s">
        <v>281</v>
      </c>
      <c r="B158" s="28" t="s">
        <v>322</v>
      </c>
      <c r="C158" s="46"/>
      <c r="D158" s="64">
        <v>103117193</v>
      </c>
      <c r="E158" s="64" t="s">
        <v>2429</v>
      </c>
      <c r="F158" s="31" t="s">
        <v>323</v>
      </c>
      <c r="G158" s="31" t="s">
        <v>324</v>
      </c>
      <c r="H158" s="31" t="str">
        <f t="shared" si="37"/>
        <v>Общая технология  электромонтажных работ / Григорьева С. В.</v>
      </c>
      <c r="I158" s="69">
        <v>2024</v>
      </c>
      <c r="J158" s="40" t="s">
        <v>286</v>
      </c>
      <c r="K158" s="33"/>
      <c r="L158" s="41">
        <v>639.6</v>
      </c>
      <c r="M158" s="33"/>
      <c r="N158" s="41">
        <f t="shared" si="38"/>
        <v>31980</v>
      </c>
      <c r="O158" s="37">
        <f t="shared" si="39"/>
        <v>0</v>
      </c>
      <c r="P158" s="38" t="str">
        <f t="shared" si="40"/>
        <v>Аннотация</v>
      </c>
      <c r="Q158" s="39" t="s">
        <v>325</v>
      </c>
    </row>
    <row r="159" spans="1:17" ht="45" x14ac:dyDescent="0.25">
      <c r="A159" s="27" t="s">
        <v>281</v>
      </c>
      <c r="B159" s="28" t="s">
        <v>322</v>
      </c>
      <c r="C159" s="46"/>
      <c r="D159" s="64">
        <v>106119257</v>
      </c>
      <c r="E159" s="64" t="s">
        <v>2573</v>
      </c>
      <c r="F159" s="31" t="s">
        <v>326</v>
      </c>
      <c r="G159" s="31" t="s">
        <v>327</v>
      </c>
      <c r="H159" s="31" t="str">
        <f t="shared" si="37"/>
        <v>Основы слесарного дела / Покровский Б.С.</v>
      </c>
      <c r="I159" s="69">
        <v>2024</v>
      </c>
      <c r="J159" s="40" t="s">
        <v>286</v>
      </c>
      <c r="K159" s="33"/>
      <c r="L159" s="41">
        <v>525.6</v>
      </c>
      <c r="M159" s="33"/>
      <c r="N159" s="41">
        <f t="shared" si="38"/>
        <v>26280</v>
      </c>
      <c r="O159" s="37">
        <f t="shared" si="39"/>
        <v>0</v>
      </c>
      <c r="P159" s="38" t="str">
        <f t="shared" si="40"/>
        <v>Аннотация</v>
      </c>
      <c r="Q159" s="39" t="s">
        <v>328</v>
      </c>
    </row>
    <row r="160" spans="1:17" ht="45" x14ac:dyDescent="0.25">
      <c r="A160" s="27" t="s">
        <v>281</v>
      </c>
      <c r="B160" s="28" t="s">
        <v>329</v>
      </c>
      <c r="C160" s="46"/>
      <c r="D160" s="64">
        <v>103117193</v>
      </c>
      <c r="E160" s="64" t="s">
        <v>2429</v>
      </c>
      <c r="F160" s="31" t="s">
        <v>323</v>
      </c>
      <c r="G160" s="31" t="s">
        <v>324</v>
      </c>
      <c r="H160" s="31" t="str">
        <f t="shared" si="37"/>
        <v>Общая технология  электромонтажных работ / Григорьева С. В.</v>
      </c>
      <c r="I160" s="69">
        <v>2024</v>
      </c>
      <c r="J160" s="40" t="s">
        <v>286</v>
      </c>
      <c r="K160" s="33"/>
      <c r="L160" s="41">
        <v>639.6</v>
      </c>
      <c r="M160" s="33"/>
      <c r="N160" s="41">
        <f t="shared" si="38"/>
        <v>31980</v>
      </c>
      <c r="O160" s="37">
        <f t="shared" si="39"/>
        <v>0</v>
      </c>
      <c r="P160" s="38" t="str">
        <f t="shared" si="40"/>
        <v>Аннотация</v>
      </c>
      <c r="Q160" s="39" t="s">
        <v>325</v>
      </c>
    </row>
    <row r="161" spans="1:17" ht="45" x14ac:dyDescent="0.25">
      <c r="A161" s="27" t="s">
        <v>281</v>
      </c>
      <c r="B161" s="28" t="s">
        <v>329</v>
      </c>
      <c r="C161" s="46"/>
      <c r="D161" s="64">
        <v>106119257</v>
      </c>
      <c r="E161" s="64" t="s">
        <v>2573</v>
      </c>
      <c r="F161" s="31" t="s">
        <v>326</v>
      </c>
      <c r="G161" s="31" t="s">
        <v>327</v>
      </c>
      <c r="H161" s="31" t="str">
        <f t="shared" si="37"/>
        <v>Основы слесарного дела / Покровский Б.С.</v>
      </c>
      <c r="I161" s="69">
        <v>2024</v>
      </c>
      <c r="J161" s="40" t="s">
        <v>286</v>
      </c>
      <c r="K161" s="33"/>
      <c r="L161" s="41">
        <v>525.6</v>
      </c>
      <c r="M161" s="33"/>
      <c r="N161" s="41">
        <f t="shared" si="38"/>
        <v>26280</v>
      </c>
      <c r="O161" s="37">
        <f t="shared" si="39"/>
        <v>0</v>
      </c>
      <c r="P161" s="38" t="str">
        <f t="shared" si="40"/>
        <v>Аннотация</v>
      </c>
      <c r="Q161" s="39" t="s">
        <v>328</v>
      </c>
    </row>
    <row r="162" spans="1:17" ht="60" x14ac:dyDescent="0.25">
      <c r="A162" s="27" t="s">
        <v>281</v>
      </c>
      <c r="B162" s="28" t="s">
        <v>330</v>
      </c>
      <c r="C162" s="46"/>
      <c r="D162" s="64">
        <v>110108549</v>
      </c>
      <c r="E162" s="64" t="s">
        <v>2318</v>
      </c>
      <c r="F162" s="31" t="s">
        <v>283</v>
      </c>
      <c r="G162" s="31" t="s">
        <v>284</v>
      </c>
      <c r="H162" s="31" t="str">
        <f t="shared" si="37"/>
        <v>Строительные материалы и изделия  / Барабанщиков Ю.Г.</v>
      </c>
      <c r="I162" s="69">
        <v>2025</v>
      </c>
      <c r="J162" s="40" t="s">
        <v>23</v>
      </c>
      <c r="K162" s="33"/>
      <c r="L162" s="41">
        <v>1119.5999999999999</v>
      </c>
      <c r="M162" s="33"/>
      <c r="N162" s="41">
        <f t="shared" si="38"/>
        <v>55979.999999999993</v>
      </c>
      <c r="O162" s="37">
        <f t="shared" si="39"/>
        <v>0</v>
      </c>
      <c r="P162" s="38" t="str">
        <f t="shared" si="40"/>
        <v>Аннотация</v>
      </c>
      <c r="Q162" s="39" t="s">
        <v>285</v>
      </c>
    </row>
    <row r="163" spans="1:17" ht="60" x14ac:dyDescent="0.25">
      <c r="A163" s="27" t="s">
        <v>281</v>
      </c>
      <c r="B163" s="28" t="s">
        <v>330</v>
      </c>
      <c r="C163" s="46"/>
      <c r="D163" s="64">
        <v>103119035</v>
      </c>
      <c r="E163" s="64" t="s">
        <v>2489</v>
      </c>
      <c r="F163" s="31" t="s">
        <v>299</v>
      </c>
      <c r="G163" s="31" t="s">
        <v>300</v>
      </c>
      <c r="H163" s="31" t="str">
        <f t="shared" si="37"/>
        <v>Материаловедение каменных, бетонных и арматурных работ  / Береснев А.И., Пискарева Г.А.</v>
      </c>
      <c r="I163" s="69">
        <v>2024</v>
      </c>
      <c r="J163" s="40" t="s">
        <v>64</v>
      </c>
      <c r="K163" s="33"/>
      <c r="L163" s="41">
        <v>1066.8</v>
      </c>
      <c r="M163" s="33"/>
      <c r="N163" s="41">
        <f t="shared" si="38"/>
        <v>53340</v>
      </c>
      <c r="O163" s="37">
        <f t="shared" si="39"/>
        <v>0</v>
      </c>
      <c r="P163" s="38" t="str">
        <f t="shared" si="40"/>
        <v>Аннотация</v>
      </c>
      <c r="Q163" s="39" t="s">
        <v>301</v>
      </c>
    </row>
    <row r="164" spans="1:17" ht="60" x14ac:dyDescent="0.25">
      <c r="A164" s="27" t="s">
        <v>281</v>
      </c>
      <c r="B164" s="28" t="s">
        <v>330</v>
      </c>
      <c r="C164" s="46"/>
      <c r="D164" s="64">
        <v>106119218</v>
      </c>
      <c r="E164" s="64" t="s">
        <v>2544</v>
      </c>
      <c r="F164" s="31" t="s">
        <v>303</v>
      </c>
      <c r="G164" s="31" t="s">
        <v>302</v>
      </c>
      <c r="H164" s="31" t="str">
        <f t="shared" si="37"/>
        <v>Основы строительного черчения / Гусарова Е.А. и д.р / Под ред. Ю.О.Полежаева</v>
      </c>
      <c r="I164" s="69">
        <v>2024</v>
      </c>
      <c r="J164" s="40" t="s">
        <v>23</v>
      </c>
      <c r="K164" s="33"/>
      <c r="L164" s="41">
        <v>606</v>
      </c>
      <c r="M164" s="33"/>
      <c r="N164" s="41">
        <f t="shared" si="38"/>
        <v>30300</v>
      </c>
      <c r="O164" s="37">
        <f t="shared" si="39"/>
        <v>0</v>
      </c>
      <c r="P164" s="38" t="str">
        <f t="shared" si="40"/>
        <v>Аннотация</v>
      </c>
      <c r="Q164" s="39" t="s">
        <v>304</v>
      </c>
    </row>
    <row r="165" spans="1:17" ht="105" x14ac:dyDescent="0.25">
      <c r="A165" s="27" t="s">
        <v>281</v>
      </c>
      <c r="B165" s="28" t="s">
        <v>331</v>
      </c>
      <c r="C165" s="46"/>
      <c r="D165" s="64">
        <v>106119218</v>
      </c>
      <c r="E165" s="64" t="s">
        <v>2544</v>
      </c>
      <c r="F165" s="31" t="s">
        <v>303</v>
      </c>
      <c r="G165" s="31" t="s">
        <v>302</v>
      </c>
      <c r="H165" s="31" t="str">
        <f t="shared" si="37"/>
        <v>Основы строительного черчения / Гусарова Е.А. и д.р / Под ред. Ю.О.Полежаева</v>
      </c>
      <c r="I165" s="69">
        <v>2024</v>
      </c>
      <c r="J165" s="40" t="s">
        <v>23</v>
      </c>
      <c r="K165" s="33"/>
      <c r="L165" s="41">
        <v>606</v>
      </c>
      <c r="M165" s="33"/>
      <c r="N165" s="41">
        <f t="shared" si="38"/>
        <v>30300</v>
      </c>
      <c r="O165" s="37">
        <f t="shared" si="39"/>
        <v>0</v>
      </c>
      <c r="P165" s="38" t="str">
        <f t="shared" si="40"/>
        <v>Аннотация</v>
      </c>
      <c r="Q165" s="39" t="s">
        <v>304</v>
      </c>
    </row>
    <row r="166" spans="1:17" ht="105" x14ac:dyDescent="0.25">
      <c r="A166" s="27" t="s">
        <v>281</v>
      </c>
      <c r="B166" s="28" t="s">
        <v>331</v>
      </c>
      <c r="C166" s="46"/>
      <c r="D166" s="64">
        <v>103120050</v>
      </c>
      <c r="E166" s="64" t="s">
        <v>2739</v>
      </c>
      <c r="F166" s="31" t="s">
        <v>318</v>
      </c>
      <c r="G166" s="31" t="s">
        <v>319</v>
      </c>
      <c r="H166" s="31" t="str">
        <f t="shared" si="37"/>
        <v xml:space="preserve"> Основы электротехники / Морозова Н.Ю.</v>
      </c>
      <c r="I166" s="69">
        <v>2024</v>
      </c>
      <c r="J166" s="40" t="s">
        <v>23</v>
      </c>
      <c r="K166" s="33"/>
      <c r="L166" s="41">
        <v>400.8</v>
      </c>
      <c r="M166" s="33"/>
      <c r="N166" s="41">
        <f t="shared" si="38"/>
        <v>20040</v>
      </c>
      <c r="O166" s="37">
        <f t="shared" si="39"/>
        <v>0</v>
      </c>
      <c r="P166" s="38" t="str">
        <f t="shared" si="40"/>
        <v>Аннотация</v>
      </c>
      <c r="Q166" s="39" t="s">
        <v>320</v>
      </c>
    </row>
    <row r="167" spans="1:17" ht="45" x14ac:dyDescent="0.25">
      <c r="A167" s="27" t="s">
        <v>281</v>
      </c>
      <c r="B167" s="28" t="s">
        <v>332</v>
      </c>
      <c r="C167" s="46"/>
      <c r="D167" s="64">
        <v>110108549</v>
      </c>
      <c r="E167" s="64" t="s">
        <v>2318</v>
      </c>
      <c r="F167" s="31" t="s">
        <v>283</v>
      </c>
      <c r="G167" s="31" t="s">
        <v>284</v>
      </c>
      <c r="H167" s="31" t="str">
        <f t="shared" si="37"/>
        <v>Строительные материалы и изделия  / Барабанщиков Ю.Г.</v>
      </c>
      <c r="I167" s="69">
        <v>2025</v>
      </c>
      <c r="J167" s="40" t="s">
        <v>23</v>
      </c>
      <c r="K167" s="33"/>
      <c r="L167" s="41">
        <v>1119.5999999999999</v>
      </c>
      <c r="M167" s="33"/>
      <c r="N167" s="41">
        <f t="shared" si="38"/>
        <v>55979.999999999993</v>
      </c>
      <c r="O167" s="37">
        <f t="shared" si="39"/>
        <v>0</v>
      </c>
      <c r="P167" s="38" t="str">
        <f t="shared" si="40"/>
        <v>Аннотация</v>
      </c>
      <c r="Q167" s="39" t="s">
        <v>285</v>
      </c>
    </row>
    <row r="168" spans="1:17" ht="45" x14ac:dyDescent="0.25">
      <c r="A168" s="27" t="s">
        <v>281</v>
      </c>
      <c r="B168" s="28" t="s">
        <v>332</v>
      </c>
      <c r="C168" s="46"/>
      <c r="D168" s="64">
        <v>103119035</v>
      </c>
      <c r="E168" s="64" t="s">
        <v>2489</v>
      </c>
      <c r="F168" s="31" t="s">
        <v>299</v>
      </c>
      <c r="G168" s="31" t="s">
        <v>300</v>
      </c>
      <c r="H168" s="31" t="str">
        <f t="shared" si="37"/>
        <v>Материаловедение каменных, бетонных и арматурных работ  / Береснев А.И., Пискарева Г.А.</v>
      </c>
      <c r="I168" s="69">
        <v>2024</v>
      </c>
      <c r="J168" s="40" t="s">
        <v>64</v>
      </c>
      <c r="K168" s="33"/>
      <c r="L168" s="41">
        <v>1066.8</v>
      </c>
      <c r="M168" s="33"/>
      <c r="N168" s="41">
        <f t="shared" si="38"/>
        <v>53340</v>
      </c>
      <c r="O168" s="37">
        <f t="shared" si="39"/>
        <v>0</v>
      </c>
      <c r="P168" s="38" t="str">
        <f t="shared" si="40"/>
        <v>Аннотация</v>
      </c>
      <c r="Q168" s="39" t="s">
        <v>301</v>
      </c>
    </row>
    <row r="169" spans="1:17" ht="60" x14ac:dyDescent="0.25">
      <c r="A169" s="27" t="s">
        <v>281</v>
      </c>
      <c r="B169" s="28" t="s">
        <v>332</v>
      </c>
      <c r="C169" s="46"/>
      <c r="D169" s="64">
        <v>106119218</v>
      </c>
      <c r="E169" s="64" t="s">
        <v>2544</v>
      </c>
      <c r="F169" s="31" t="s">
        <v>303</v>
      </c>
      <c r="G169" s="31" t="s">
        <v>302</v>
      </c>
      <c r="H169" s="31" t="str">
        <f t="shared" si="37"/>
        <v>Основы строительного черчения / Гусарова Е.А. и д.р / Под ред. Ю.О.Полежаева</v>
      </c>
      <c r="I169" s="69">
        <v>2024</v>
      </c>
      <c r="J169" s="40" t="s">
        <v>23</v>
      </c>
      <c r="K169" s="33"/>
      <c r="L169" s="41">
        <v>606</v>
      </c>
      <c r="M169" s="33"/>
      <c r="N169" s="41">
        <f t="shared" si="38"/>
        <v>30300</v>
      </c>
      <c r="O169" s="37">
        <f t="shared" si="39"/>
        <v>0</v>
      </c>
      <c r="P169" s="38" t="str">
        <f t="shared" si="40"/>
        <v>Аннотация</v>
      </c>
      <c r="Q169" s="39" t="s">
        <v>304</v>
      </c>
    </row>
    <row r="170" spans="1:17" ht="45" x14ac:dyDescent="0.25">
      <c r="A170" s="27" t="s">
        <v>281</v>
      </c>
      <c r="B170" s="28" t="s">
        <v>332</v>
      </c>
      <c r="C170" s="46"/>
      <c r="D170" s="64">
        <v>103120178</v>
      </c>
      <c r="E170" s="64" t="s">
        <v>2776</v>
      </c>
      <c r="F170" s="31" t="s">
        <v>334</v>
      </c>
      <c r="G170" s="31" t="s">
        <v>333</v>
      </c>
      <c r="H170" s="31" t="str">
        <f t="shared" si="37"/>
        <v>Основы предпринимательской деятельности / Пястолов С.М.</v>
      </c>
      <c r="I170" s="69">
        <v>2024</v>
      </c>
      <c r="J170" s="40" t="s">
        <v>23</v>
      </c>
      <c r="K170" s="33"/>
      <c r="L170" s="41">
        <v>358.8</v>
      </c>
      <c r="M170" s="33"/>
      <c r="N170" s="41">
        <f t="shared" si="38"/>
        <v>17940</v>
      </c>
      <c r="O170" s="37">
        <f t="shared" si="39"/>
        <v>0</v>
      </c>
      <c r="P170" s="38" t="str">
        <f t="shared" si="40"/>
        <v>Аннотация</v>
      </c>
      <c r="Q170" s="39" t="s">
        <v>335</v>
      </c>
    </row>
    <row r="171" spans="1:17" ht="60" x14ac:dyDescent="0.25">
      <c r="A171" s="27" t="s">
        <v>281</v>
      </c>
      <c r="B171" s="28" t="s">
        <v>336</v>
      </c>
      <c r="C171" s="46"/>
      <c r="D171" s="64">
        <v>110108549</v>
      </c>
      <c r="E171" s="64" t="s">
        <v>2318</v>
      </c>
      <c r="F171" s="31" t="s">
        <v>283</v>
      </c>
      <c r="G171" s="31" t="s">
        <v>284</v>
      </c>
      <c r="H171" s="31" t="str">
        <f t="shared" si="37"/>
        <v>Строительные материалы и изделия  / Барабанщиков Ю.Г.</v>
      </c>
      <c r="I171" s="69">
        <v>2025</v>
      </c>
      <c r="J171" s="40" t="s">
        <v>23</v>
      </c>
      <c r="K171" s="33"/>
      <c r="L171" s="41">
        <v>1119.5999999999999</v>
      </c>
      <c r="M171" s="33"/>
      <c r="N171" s="41">
        <f t="shared" si="38"/>
        <v>55979.999999999993</v>
      </c>
      <c r="O171" s="37">
        <f t="shared" si="39"/>
        <v>0</v>
      </c>
      <c r="P171" s="38" t="str">
        <f t="shared" si="40"/>
        <v>Аннотация</v>
      </c>
      <c r="Q171" s="39" t="s">
        <v>285</v>
      </c>
    </row>
    <row r="172" spans="1:17" ht="60" x14ac:dyDescent="0.25">
      <c r="A172" s="27" t="s">
        <v>281</v>
      </c>
      <c r="B172" s="28" t="s">
        <v>336</v>
      </c>
      <c r="C172" s="46"/>
      <c r="D172" s="64">
        <v>103119035</v>
      </c>
      <c r="E172" s="64" t="s">
        <v>2489</v>
      </c>
      <c r="F172" s="31" t="s">
        <v>299</v>
      </c>
      <c r="G172" s="31" t="s">
        <v>300</v>
      </c>
      <c r="H172" s="31" t="str">
        <f t="shared" si="37"/>
        <v>Материаловедение каменных, бетонных и арматурных работ  / Береснев А.И., Пискарева Г.А.</v>
      </c>
      <c r="I172" s="69">
        <v>2024</v>
      </c>
      <c r="J172" s="40" t="s">
        <v>64</v>
      </c>
      <c r="K172" s="33"/>
      <c r="L172" s="41">
        <v>1066.8</v>
      </c>
      <c r="M172" s="33"/>
      <c r="N172" s="41">
        <f t="shared" si="38"/>
        <v>53340</v>
      </c>
      <c r="O172" s="37">
        <f t="shared" si="39"/>
        <v>0</v>
      </c>
      <c r="P172" s="38" t="str">
        <f t="shared" si="40"/>
        <v>Аннотация</v>
      </c>
      <c r="Q172" s="39" t="s">
        <v>301</v>
      </c>
    </row>
    <row r="173" spans="1:17" ht="60" x14ac:dyDescent="0.25">
      <c r="A173" s="27" t="s">
        <v>281</v>
      </c>
      <c r="B173" s="28" t="s">
        <v>336</v>
      </c>
      <c r="C173" s="46"/>
      <c r="D173" s="64">
        <v>106119218</v>
      </c>
      <c r="E173" s="64" t="s">
        <v>2544</v>
      </c>
      <c r="F173" s="31" t="s">
        <v>303</v>
      </c>
      <c r="G173" s="31" t="s">
        <v>302</v>
      </c>
      <c r="H173" s="31" t="str">
        <f t="shared" si="37"/>
        <v>Основы строительного черчения / Гусарова Е.А. и д.р / Под ред. Ю.О.Полежаева</v>
      </c>
      <c r="I173" s="69">
        <v>2024</v>
      </c>
      <c r="J173" s="40" t="s">
        <v>23</v>
      </c>
      <c r="K173" s="33"/>
      <c r="L173" s="41">
        <v>606</v>
      </c>
      <c r="M173" s="33"/>
      <c r="N173" s="41">
        <f t="shared" si="38"/>
        <v>30300</v>
      </c>
      <c r="O173" s="37">
        <f t="shared" si="39"/>
        <v>0</v>
      </c>
      <c r="P173" s="38" t="str">
        <f t="shared" si="40"/>
        <v>Аннотация</v>
      </c>
      <c r="Q173" s="39" t="s">
        <v>304</v>
      </c>
    </row>
    <row r="174" spans="1:17" ht="60" x14ac:dyDescent="0.25">
      <c r="A174" s="27" t="s">
        <v>281</v>
      </c>
      <c r="B174" s="28" t="s">
        <v>336</v>
      </c>
      <c r="C174" s="46"/>
      <c r="D174" s="64">
        <v>103119067</v>
      </c>
      <c r="E174" s="64" t="s">
        <v>2494</v>
      </c>
      <c r="F174" s="31" t="s">
        <v>337</v>
      </c>
      <c r="G174" s="31" t="s">
        <v>338</v>
      </c>
      <c r="H174" s="31" t="str">
        <f t="shared" si="37"/>
        <v>Материаловедение для каркасно-обшивных конструкций / Парикова Е.В.</v>
      </c>
      <c r="I174" s="69">
        <v>2024</v>
      </c>
      <c r="J174" s="40" t="s">
        <v>64</v>
      </c>
      <c r="K174" s="33"/>
      <c r="L174" s="41">
        <v>596.4</v>
      </c>
      <c r="M174" s="33"/>
      <c r="N174" s="41">
        <f t="shared" si="38"/>
        <v>29820</v>
      </c>
      <c r="O174" s="37">
        <f t="shared" si="39"/>
        <v>0</v>
      </c>
      <c r="P174" s="38" t="str">
        <f t="shared" si="40"/>
        <v>Аннотация</v>
      </c>
      <c r="Q174" s="39" t="s">
        <v>339</v>
      </c>
    </row>
    <row r="175" spans="1:17" ht="60" x14ac:dyDescent="0.25">
      <c r="A175" s="27" t="s">
        <v>281</v>
      </c>
      <c r="B175" s="28" t="s">
        <v>336</v>
      </c>
      <c r="C175" s="46"/>
      <c r="D175" s="64">
        <v>103120178</v>
      </c>
      <c r="E175" s="64" t="s">
        <v>2776</v>
      </c>
      <c r="F175" s="31" t="s">
        <v>334</v>
      </c>
      <c r="G175" s="31" t="s">
        <v>333</v>
      </c>
      <c r="H175" s="31" t="str">
        <f t="shared" si="37"/>
        <v>Основы предпринимательской деятельности / Пястолов С.М.</v>
      </c>
      <c r="I175" s="69">
        <v>2024</v>
      </c>
      <c r="J175" s="40" t="s">
        <v>23</v>
      </c>
      <c r="K175" s="33"/>
      <c r="L175" s="41">
        <v>358.8</v>
      </c>
      <c r="M175" s="33"/>
      <c r="N175" s="41">
        <f t="shared" si="38"/>
        <v>17940</v>
      </c>
      <c r="O175" s="37">
        <f t="shared" si="39"/>
        <v>0</v>
      </c>
      <c r="P175" s="38" t="str">
        <f t="shared" si="40"/>
        <v>Аннотация</v>
      </c>
      <c r="Q175" s="39" t="s">
        <v>335</v>
      </c>
    </row>
    <row r="176" spans="1:17" ht="105" x14ac:dyDescent="0.25">
      <c r="A176" s="27" t="s">
        <v>281</v>
      </c>
      <c r="B176" s="28" t="s">
        <v>340</v>
      </c>
      <c r="C176" s="46"/>
      <c r="D176" s="64">
        <v>106119218</v>
      </c>
      <c r="E176" s="64" t="s">
        <v>2544</v>
      </c>
      <c r="F176" s="31" t="s">
        <v>303</v>
      </c>
      <c r="G176" s="31" t="s">
        <v>302</v>
      </c>
      <c r="H176" s="31" t="str">
        <f t="shared" si="37"/>
        <v>Основы строительного черчения / Гусарова Е.А. и д.р / Под ред. Ю.О.Полежаева</v>
      </c>
      <c r="I176" s="69">
        <v>2024</v>
      </c>
      <c r="J176" s="40" t="s">
        <v>23</v>
      </c>
      <c r="K176" s="33"/>
      <c r="L176" s="41">
        <v>606</v>
      </c>
      <c r="M176" s="33"/>
      <c r="N176" s="41">
        <f t="shared" si="38"/>
        <v>30300</v>
      </c>
      <c r="O176" s="37">
        <f t="shared" si="39"/>
        <v>0</v>
      </c>
      <c r="P176" s="38" t="str">
        <f t="shared" si="40"/>
        <v>Аннотация</v>
      </c>
      <c r="Q176" s="39" t="s">
        <v>304</v>
      </c>
    </row>
    <row r="177" spans="1:17" ht="105" x14ac:dyDescent="0.25">
      <c r="A177" s="27" t="s">
        <v>281</v>
      </c>
      <c r="B177" s="28" t="s">
        <v>340</v>
      </c>
      <c r="C177" s="46"/>
      <c r="D177" s="64">
        <v>103120050</v>
      </c>
      <c r="E177" s="64" t="s">
        <v>2739</v>
      </c>
      <c r="F177" s="31" t="s">
        <v>318</v>
      </c>
      <c r="G177" s="31" t="s">
        <v>319</v>
      </c>
      <c r="H177" s="31" t="str">
        <f t="shared" si="37"/>
        <v xml:space="preserve"> Основы электротехники / Морозова Н.Ю.</v>
      </c>
      <c r="I177" s="69">
        <v>2024</v>
      </c>
      <c r="J177" s="40" t="s">
        <v>23</v>
      </c>
      <c r="K177" s="33"/>
      <c r="L177" s="41">
        <v>400.8</v>
      </c>
      <c r="M177" s="33"/>
      <c r="N177" s="41">
        <f t="shared" si="38"/>
        <v>20040</v>
      </c>
      <c r="O177" s="37">
        <f t="shared" si="39"/>
        <v>0</v>
      </c>
      <c r="P177" s="38" t="str">
        <f t="shared" si="40"/>
        <v>Аннотация</v>
      </c>
      <c r="Q177" s="39" t="s">
        <v>320</v>
      </c>
    </row>
    <row r="178" spans="1:17" ht="105" x14ac:dyDescent="0.25">
      <c r="A178" s="27" t="s">
        <v>281</v>
      </c>
      <c r="B178" s="28" t="s">
        <v>341</v>
      </c>
      <c r="C178" s="46"/>
      <c r="D178" s="64">
        <v>106119257</v>
      </c>
      <c r="E178" s="64" t="s">
        <v>2573</v>
      </c>
      <c r="F178" s="31" t="s">
        <v>326</v>
      </c>
      <c r="G178" s="31" t="s">
        <v>327</v>
      </c>
      <c r="H178" s="31" t="str">
        <f t="shared" si="37"/>
        <v>Основы слесарного дела / Покровский Б.С.</v>
      </c>
      <c r="I178" s="69">
        <v>2024</v>
      </c>
      <c r="J178" s="40" t="s">
        <v>286</v>
      </c>
      <c r="K178" s="33"/>
      <c r="L178" s="41">
        <v>525.6</v>
      </c>
      <c r="M178" s="33"/>
      <c r="N178" s="41">
        <f t="shared" si="38"/>
        <v>26280</v>
      </c>
      <c r="O178" s="37">
        <f t="shared" si="39"/>
        <v>0</v>
      </c>
      <c r="P178" s="38" t="str">
        <f t="shared" si="40"/>
        <v>Аннотация</v>
      </c>
      <c r="Q178" s="39" t="s">
        <v>328</v>
      </c>
    </row>
    <row r="179" spans="1:17" ht="45" x14ac:dyDescent="0.25">
      <c r="A179" s="27" t="s">
        <v>281</v>
      </c>
      <c r="B179" s="28" t="s">
        <v>342</v>
      </c>
      <c r="C179" s="46"/>
      <c r="D179" s="64">
        <v>103117193</v>
      </c>
      <c r="E179" s="64" t="s">
        <v>2429</v>
      </c>
      <c r="F179" s="31" t="s">
        <v>323</v>
      </c>
      <c r="G179" s="31" t="s">
        <v>324</v>
      </c>
      <c r="H179" s="31" t="str">
        <f t="shared" si="37"/>
        <v>Общая технология  электромонтажных работ / Григорьева С. В.</v>
      </c>
      <c r="I179" s="69">
        <v>2024</v>
      </c>
      <c r="J179" s="40" t="s">
        <v>286</v>
      </c>
      <c r="K179" s="33"/>
      <c r="L179" s="41">
        <v>639.6</v>
      </c>
      <c r="M179" s="33"/>
      <c r="N179" s="41">
        <f t="shared" si="38"/>
        <v>31980</v>
      </c>
      <c r="O179" s="37">
        <f t="shared" si="39"/>
        <v>0</v>
      </c>
      <c r="P179" s="38" t="str">
        <f t="shared" si="40"/>
        <v>Аннотация</v>
      </c>
      <c r="Q179" s="39" t="s">
        <v>325</v>
      </c>
    </row>
    <row r="180" spans="1:17" ht="60" x14ac:dyDescent="0.25">
      <c r="A180" s="27" t="s">
        <v>281</v>
      </c>
      <c r="B180" s="28" t="s">
        <v>343</v>
      </c>
      <c r="C180" s="46"/>
      <c r="D180" s="64">
        <v>103117193</v>
      </c>
      <c r="E180" s="64" t="s">
        <v>2429</v>
      </c>
      <c r="F180" s="31" t="s">
        <v>323</v>
      </c>
      <c r="G180" s="31" t="s">
        <v>324</v>
      </c>
      <c r="H180" s="31" t="str">
        <f t="shared" si="37"/>
        <v>Общая технология  электромонтажных работ / Григорьева С. В.</v>
      </c>
      <c r="I180" s="69">
        <v>2024</v>
      </c>
      <c r="J180" s="40" t="s">
        <v>286</v>
      </c>
      <c r="K180" s="33"/>
      <c r="L180" s="41">
        <v>639.6</v>
      </c>
      <c r="M180" s="33"/>
      <c r="N180" s="41">
        <f t="shared" si="38"/>
        <v>31980</v>
      </c>
      <c r="O180" s="37">
        <f t="shared" si="39"/>
        <v>0</v>
      </c>
      <c r="P180" s="38" t="str">
        <f t="shared" si="40"/>
        <v>Аннотация</v>
      </c>
      <c r="Q180" s="39" t="s">
        <v>325</v>
      </c>
    </row>
    <row r="181" spans="1:17" ht="45" x14ac:dyDescent="0.25">
      <c r="A181" s="27" t="s">
        <v>281</v>
      </c>
      <c r="B181" s="28" t="s">
        <v>344</v>
      </c>
      <c r="C181" s="46"/>
      <c r="D181" s="64">
        <v>106119180</v>
      </c>
      <c r="E181" s="64" t="s">
        <v>2516</v>
      </c>
      <c r="F181" s="31" t="s">
        <v>345</v>
      </c>
      <c r="G181" s="31" t="s">
        <v>27</v>
      </c>
      <c r="H181" s="31" t="str">
        <f t="shared" si="37"/>
        <v>Математика /  Григорьев В.П., Сабурова Т.Н.</v>
      </c>
      <c r="I181" s="69">
        <v>2024</v>
      </c>
      <c r="J181" s="40" t="s">
        <v>23</v>
      </c>
      <c r="K181" s="33"/>
      <c r="L181" s="41">
        <v>573.6</v>
      </c>
      <c r="M181" s="33"/>
      <c r="N181" s="41">
        <f t="shared" si="38"/>
        <v>28680</v>
      </c>
      <c r="O181" s="37">
        <f t="shared" si="39"/>
        <v>0</v>
      </c>
      <c r="P181" s="38" t="str">
        <f t="shared" si="40"/>
        <v>Аннотация</v>
      </c>
      <c r="Q181" s="39" t="s">
        <v>346</v>
      </c>
    </row>
    <row r="182" spans="1:17" ht="45" x14ac:dyDescent="0.25">
      <c r="A182" s="27" t="s">
        <v>281</v>
      </c>
      <c r="B182" s="28" t="s">
        <v>344</v>
      </c>
      <c r="C182" s="46"/>
      <c r="D182" s="64">
        <v>103120050</v>
      </c>
      <c r="E182" s="64" t="s">
        <v>2739</v>
      </c>
      <c r="F182" s="31" t="s">
        <v>318</v>
      </c>
      <c r="G182" s="31" t="s">
        <v>319</v>
      </c>
      <c r="H182" s="31" t="str">
        <f t="shared" si="37"/>
        <v xml:space="preserve"> Основы электротехники / Морозова Н.Ю.</v>
      </c>
      <c r="I182" s="69">
        <v>2024</v>
      </c>
      <c r="J182" s="40" t="s">
        <v>23</v>
      </c>
      <c r="K182" s="33"/>
      <c r="L182" s="41">
        <v>400.8</v>
      </c>
      <c r="M182" s="33"/>
      <c r="N182" s="41">
        <f t="shared" si="38"/>
        <v>20040</v>
      </c>
      <c r="O182" s="37">
        <f t="shared" si="39"/>
        <v>0</v>
      </c>
      <c r="P182" s="38" t="str">
        <f t="shared" si="40"/>
        <v>Аннотация</v>
      </c>
      <c r="Q182" s="39" t="s">
        <v>320</v>
      </c>
    </row>
    <row r="183" spans="1:17" ht="45" x14ac:dyDescent="0.25">
      <c r="A183" s="27" t="s">
        <v>281</v>
      </c>
      <c r="B183" s="28" t="s">
        <v>344</v>
      </c>
      <c r="C183" s="46"/>
      <c r="D183" s="64">
        <v>102120049</v>
      </c>
      <c r="E183" s="64" t="s">
        <v>2738</v>
      </c>
      <c r="F183" s="31" t="s">
        <v>348</v>
      </c>
      <c r="G183" s="31" t="s">
        <v>347</v>
      </c>
      <c r="H183" s="31" t="str">
        <f t="shared" si="37"/>
        <v>Общие сведения об инженерных системах / Николаевская И.А.</v>
      </c>
      <c r="I183" s="69">
        <v>2024</v>
      </c>
      <c r="J183" s="40" t="s">
        <v>23</v>
      </c>
      <c r="K183" s="33"/>
      <c r="L183" s="41">
        <v>362.4</v>
      </c>
      <c r="M183" s="33"/>
      <c r="N183" s="41">
        <f t="shared" si="38"/>
        <v>18120</v>
      </c>
      <c r="O183" s="37">
        <f t="shared" si="39"/>
        <v>0</v>
      </c>
      <c r="P183" s="38" t="str">
        <f t="shared" si="40"/>
        <v>Аннотация</v>
      </c>
      <c r="Q183" s="39" t="s">
        <v>349</v>
      </c>
    </row>
    <row r="184" spans="1:17" ht="45" x14ac:dyDescent="0.25">
      <c r="A184" s="27" t="s">
        <v>281</v>
      </c>
      <c r="B184" s="28" t="s">
        <v>344</v>
      </c>
      <c r="C184" s="46"/>
      <c r="D184" s="64">
        <v>103120178</v>
      </c>
      <c r="E184" s="64" t="s">
        <v>2776</v>
      </c>
      <c r="F184" s="31" t="s">
        <v>334</v>
      </c>
      <c r="G184" s="31" t="s">
        <v>333</v>
      </c>
      <c r="H184" s="31" t="str">
        <f t="shared" si="37"/>
        <v>Основы предпринимательской деятельности / Пястолов С.М.</v>
      </c>
      <c r="I184" s="69">
        <v>2024</v>
      </c>
      <c r="J184" s="40" t="s">
        <v>23</v>
      </c>
      <c r="K184" s="33"/>
      <c r="L184" s="41">
        <v>358.8</v>
      </c>
      <c r="M184" s="33"/>
      <c r="N184" s="41">
        <f t="shared" si="38"/>
        <v>17940</v>
      </c>
      <c r="O184" s="37">
        <f t="shared" si="39"/>
        <v>0</v>
      </c>
      <c r="P184" s="38" t="str">
        <f t="shared" si="40"/>
        <v>Аннотация</v>
      </c>
      <c r="Q184" s="39" t="s">
        <v>335</v>
      </c>
    </row>
    <row r="185" spans="1:17" ht="45" x14ac:dyDescent="0.25">
      <c r="A185" s="27" t="s">
        <v>281</v>
      </c>
      <c r="B185" s="28" t="s">
        <v>344</v>
      </c>
      <c r="C185" s="46"/>
      <c r="D185" s="64">
        <v>111108165</v>
      </c>
      <c r="E185" s="64" t="s">
        <v>2314</v>
      </c>
      <c r="F185" s="31" t="s">
        <v>290</v>
      </c>
      <c r="G185" s="31" t="s">
        <v>291</v>
      </c>
      <c r="H185" s="31" t="str">
        <f t="shared" si="37"/>
        <v>Техническая механика для строительных специальностей / Сетков В.И.</v>
      </c>
      <c r="I185" s="69">
        <v>2023</v>
      </c>
      <c r="J185" s="40" t="s">
        <v>286</v>
      </c>
      <c r="K185" s="33"/>
      <c r="L185" s="41">
        <v>668.4</v>
      </c>
      <c r="M185" s="33"/>
      <c r="N185" s="41">
        <f t="shared" si="38"/>
        <v>33420</v>
      </c>
      <c r="O185" s="37">
        <f t="shared" si="39"/>
        <v>0</v>
      </c>
      <c r="P185" s="38" t="str">
        <f t="shared" si="40"/>
        <v>Аннотация</v>
      </c>
      <c r="Q185" s="39" t="s">
        <v>292</v>
      </c>
    </row>
    <row r="186" spans="1:17" ht="45" x14ac:dyDescent="0.25">
      <c r="A186" s="27" t="s">
        <v>281</v>
      </c>
      <c r="B186" s="28" t="s">
        <v>344</v>
      </c>
      <c r="C186" s="46"/>
      <c r="D186" s="64">
        <v>105120284</v>
      </c>
      <c r="E186" s="64" t="s">
        <v>2787</v>
      </c>
      <c r="F186" s="31" t="s">
        <v>290</v>
      </c>
      <c r="G186" s="31" t="s">
        <v>293</v>
      </c>
      <c r="H186" s="31" t="str">
        <f t="shared" si="37"/>
        <v>Техническая механика для строительных специальностей. Практикум / Сетков В.И.</v>
      </c>
      <c r="I186" s="69">
        <v>2024</v>
      </c>
      <c r="J186" s="40" t="s">
        <v>64</v>
      </c>
      <c r="K186" s="33"/>
      <c r="L186" s="41">
        <v>375.59999999999997</v>
      </c>
      <c r="M186" s="33"/>
      <c r="N186" s="41">
        <f t="shared" si="38"/>
        <v>18780</v>
      </c>
      <c r="O186" s="37">
        <f t="shared" si="39"/>
        <v>0</v>
      </c>
      <c r="P186" s="38" t="str">
        <f t="shared" si="40"/>
        <v>Аннотация</v>
      </c>
      <c r="Q186" s="39" t="s">
        <v>294</v>
      </c>
    </row>
    <row r="187" spans="1:17" ht="45" x14ac:dyDescent="0.25">
      <c r="A187" s="27" t="s">
        <v>281</v>
      </c>
      <c r="B187" s="28" t="s">
        <v>344</v>
      </c>
      <c r="C187" s="46"/>
      <c r="D187" s="64">
        <v>107114842</v>
      </c>
      <c r="E187" s="64" t="s">
        <v>2363</v>
      </c>
      <c r="F187" s="31" t="s">
        <v>350</v>
      </c>
      <c r="G187" s="31" t="s">
        <v>351</v>
      </c>
      <c r="H187" s="31" t="str">
        <f t="shared" si="37"/>
        <v>Инженерная графика в строительстве. Практикум / Томилова С.В., Махеня М.А.</v>
      </c>
      <c r="I187" s="69">
        <v>2024</v>
      </c>
      <c r="J187" s="40" t="s">
        <v>64</v>
      </c>
      <c r="K187" s="33"/>
      <c r="L187" s="41">
        <v>361.2</v>
      </c>
      <c r="M187" s="33"/>
      <c r="N187" s="41">
        <f t="shared" si="38"/>
        <v>18060</v>
      </c>
      <c r="O187" s="37">
        <f t="shared" si="39"/>
        <v>0</v>
      </c>
      <c r="P187" s="38" t="str">
        <f t="shared" si="40"/>
        <v>Аннотация</v>
      </c>
      <c r="Q187" s="39" t="s">
        <v>352</v>
      </c>
    </row>
    <row r="188" spans="1:17" ht="45" x14ac:dyDescent="0.25">
      <c r="A188" s="27" t="s">
        <v>281</v>
      </c>
      <c r="B188" s="28" t="s">
        <v>344</v>
      </c>
      <c r="C188" s="46"/>
      <c r="D188" s="64">
        <v>110114840</v>
      </c>
      <c r="E188" s="64" t="s">
        <v>2362</v>
      </c>
      <c r="F188" s="31" t="s">
        <v>350</v>
      </c>
      <c r="G188" s="31" t="s">
        <v>353</v>
      </c>
      <c r="H188" s="31" t="str">
        <f t="shared" si="37"/>
        <v>Инженерная графика. Строительство / Томилова С.В., Махеня М.А.</v>
      </c>
      <c r="I188" s="69">
        <v>2024</v>
      </c>
      <c r="J188" s="40" t="s">
        <v>23</v>
      </c>
      <c r="K188" s="33"/>
      <c r="L188" s="41">
        <v>547.19999999999993</v>
      </c>
      <c r="M188" s="33"/>
      <c r="N188" s="41">
        <f t="shared" si="38"/>
        <v>27359.999999999996</v>
      </c>
      <c r="O188" s="37">
        <f t="shared" si="39"/>
        <v>0</v>
      </c>
      <c r="P188" s="38" t="str">
        <f t="shared" si="40"/>
        <v>Аннотация</v>
      </c>
      <c r="Q188" s="39" t="s">
        <v>354</v>
      </c>
    </row>
    <row r="189" spans="1:17" ht="60" x14ac:dyDescent="0.25">
      <c r="A189" s="27" t="s">
        <v>281</v>
      </c>
      <c r="B189" s="28" t="s">
        <v>355</v>
      </c>
      <c r="C189" s="46"/>
      <c r="D189" s="64">
        <v>111108165</v>
      </c>
      <c r="E189" s="64" t="s">
        <v>2314</v>
      </c>
      <c r="F189" s="31" t="s">
        <v>290</v>
      </c>
      <c r="G189" s="31" t="s">
        <v>291</v>
      </c>
      <c r="H189" s="31" t="str">
        <f t="shared" ref="H189:H190" si="42">G189 &amp; " / " &amp; F189</f>
        <v>Техническая механика для строительных специальностей / Сетков В.И.</v>
      </c>
      <c r="I189" s="69">
        <v>2023</v>
      </c>
      <c r="J189" s="40" t="s">
        <v>286</v>
      </c>
      <c r="K189" s="33"/>
      <c r="L189" s="41">
        <v>668.4</v>
      </c>
      <c r="M189" s="33"/>
      <c r="N189" s="41">
        <f t="shared" ref="N189:N190" si="43">L189*50</f>
        <v>33420</v>
      </c>
      <c r="O189" s="37">
        <f t="shared" si="39"/>
        <v>0</v>
      </c>
      <c r="P189" s="38" t="str">
        <f t="shared" ref="P189" si="44">HYPERLINK(Q189,"Аннотация")</f>
        <v>Аннотация</v>
      </c>
      <c r="Q189" s="39"/>
    </row>
    <row r="190" spans="1:17" ht="60" x14ac:dyDescent="0.25">
      <c r="A190" s="27" t="s">
        <v>281</v>
      </c>
      <c r="B190" s="28" t="s">
        <v>355</v>
      </c>
      <c r="C190" s="46"/>
      <c r="D190" s="64">
        <v>101120179</v>
      </c>
      <c r="E190" s="64" t="s">
        <v>2898</v>
      </c>
      <c r="F190" s="31" t="s">
        <v>2899</v>
      </c>
      <c r="G190" s="31" t="s">
        <v>2900</v>
      </c>
      <c r="H190" s="31" t="str">
        <f t="shared" si="42"/>
        <v>Основы геодезии / Букша У.А.</v>
      </c>
      <c r="I190" s="69">
        <v>2025</v>
      </c>
      <c r="J190" s="40" t="s">
        <v>23</v>
      </c>
      <c r="K190" s="33"/>
      <c r="L190" s="41">
        <v>488.4</v>
      </c>
      <c r="M190" s="33"/>
      <c r="N190" s="41">
        <f t="shared" si="43"/>
        <v>24420</v>
      </c>
      <c r="O190" s="37">
        <f t="shared" si="39"/>
        <v>0</v>
      </c>
      <c r="P190" s="38" t="s">
        <v>2196</v>
      </c>
      <c r="Q190" s="39" t="s">
        <v>292</v>
      </c>
    </row>
    <row r="191" spans="1:17" ht="60" x14ac:dyDescent="0.25">
      <c r="A191" s="27" t="s">
        <v>281</v>
      </c>
      <c r="B191" s="28" t="s">
        <v>355</v>
      </c>
      <c r="C191" s="46"/>
      <c r="D191" s="64">
        <v>105120284</v>
      </c>
      <c r="E191" s="64" t="s">
        <v>2787</v>
      </c>
      <c r="F191" s="31" t="s">
        <v>290</v>
      </c>
      <c r="G191" s="31" t="s">
        <v>293</v>
      </c>
      <c r="H191" s="31" t="str">
        <f t="shared" si="37"/>
        <v>Техническая механика для строительных специальностей. Практикум / Сетков В.И.</v>
      </c>
      <c r="I191" s="69">
        <v>2024</v>
      </c>
      <c r="J191" s="40" t="s">
        <v>64</v>
      </c>
      <c r="K191" s="33"/>
      <c r="L191" s="41">
        <v>375.59999999999997</v>
      </c>
      <c r="M191" s="33"/>
      <c r="N191" s="41">
        <f t="shared" si="38"/>
        <v>18780</v>
      </c>
      <c r="O191" s="37">
        <f t="shared" si="39"/>
        <v>0</v>
      </c>
      <c r="P191" s="38" t="str">
        <f t="shared" si="40"/>
        <v>Аннотация</v>
      </c>
      <c r="Q191" s="39" t="s">
        <v>294</v>
      </c>
    </row>
    <row r="192" spans="1:17" ht="60" x14ac:dyDescent="0.25">
      <c r="A192" s="27" t="s">
        <v>281</v>
      </c>
      <c r="B192" s="28" t="s">
        <v>356</v>
      </c>
      <c r="C192" s="46"/>
      <c r="D192" s="64">
        <v>111108165</v>
      </c>
      <c r="E192" s="64" t="s">
        <v>2314</v>
      </c>
      <c r="F192" s="31" t="s">
        <v>290</v>
      </c>
      <c r="G192" s="31" t="s">
        <v>291</v>
      </c>
      <c r="H192" s="31" t="str">
        <f t="shared" si="37"/>
        <v>Техническая механика для строительных специальностей / Сетков В.И.</v>
      </c>
      <c r="I192" s="69">
        <v>2023</v>
      </c>
      <c r="J192" s="40" t="s">
        <v>286</v>
      </c>
      <c r="K192" s="33"/>
      <c r="L192" s="41">
        <v>668.4</v>
      </c>
      <c r="M192" s="33"/>
      <c r="N192" s="41">
        <f t="shared" si="38"/>
        <v>33420</v>
      </c>
      <c r="O192" s="37">
        <f t="shared" si="39"/>
        <v>0</v>
      </c>
      <c r="P192" s="38" t="str">
        <f t="shared" si="40"/>
        <v>Аннотация</v>
      </c>
      <c r="Q192" s="39" t="s">
        <v>292</v>
      </c>
    </row>
    <row r="193" spans="1:17" ht="60" x14ac:dyDescent="0.25">
      <c r="A193" s="27" t="s">
        <v>281</v>
      </c>
      <c r="B193" s="28" t="s">
        <v>356</v>
      </c>
      <c r="C193" s="46"/>
      <c r="D193" s="64">
        <v>105120284</v>
      </c>
      <c r="E193" s="64" t="s">
        <v>2787</v>
      </c>
      <c r="F193" s="31" t="s">
        <v>290</v>
      </c>
      <c r="G193" s="31" t="s">
        <v>293</v>
      </c>
      <c r="H193" s="31" t="str">
        <f t="shared" si="37"/>
        <v>Техническая механика для строительных специальностей. Практикум / Сетков В.И.</v>
      </c>
      <c r="I193" s="69">
        <v>2024</v>
      </c>
      <c r="J193" s="40" t="s">
        <v>64</v>
      </c>
      <c r="K193" s="33"/>
      <c r="L193" s="41">
        <v>375.59999999999997</v>
      </c>
      <c r="M193" s="33"/>
      <c r="N193" s="41">
        <f t="shared" si="38"/>
        <v>18780</v>
      </c>
      <c r="O193" s="37">
        <f t="shared" si="39"/>
        <v>0</v>
      </c>
      <c r="P193" s="38" t="str">
        <f t="shared" si="40"/>
        <v>Аннотация</v>
      </c>
      <c r="Q193" s="39" t="s">
        <v>294</v>
      </c>
    </row>
    <row r="194" spans="1:17" ht="45" x14ac:dyDescent="0.25">
      <c r="A194" s="27" t="s">
        <v>281</v>
      </c>
      <c r="B194" s="28" t="s">
        <v>357</v>
      </c>
      <c r="C194" s="46"/>
      <c r="D194" s="64">
        <v>111108165</v>
      </c>
      <c r="E194" s="64" t="s">
        <v>2314</v>
      </c>
      <c r="F194" s="31" t="s">
        <v>290</v>
      </c>
      <c r="G194" s="31" t="s">
        <v>291</v>
      </c>
      <c r="H194" s="31" t="str">
        <f t="shared" si="37"/>
        <v>Техническая механика для строительных специальностей / Сетков В.И.</v>
      </c>
      <c r="I194" s="69">
        <v>2023</v>
      </c>
      <c r="J194" s="40" t="s">
        <v>286</v>
      </c>
      <c r="K194" s="33"/>
      <c r="L194" s="41">
        <v>668.4</v>
      </c>
      <c r="M194" s="33"/>
      <c r="N194" s="41">
        <f t="shared" si="38"/>
        <v>33420</v>
      </c>
      <c r="O194" s="37">
        <f t="shared" si="39"/>
        <v>0</v>
      </c>
      <c r="P194" s="38" t="str">
        <f t="shared" si="40"/>
        <v>Аннотация</v>
      </c>
      <c r="Q194" s="39" t="s">
        <v>292</v>
      </c>
    </row>
    <row r="195" spans="1:17" ht="45" x14ac:dyDescent="0.25">
      <c r="A195" s="27" t="s">
        <v>281</v>
      </c>
      <c r="B195" s="28" t="s">
        <v>357</v>
      </c>
      <c r="C195" s="46"/>
      <c r="D195" s="64">
        <v>105120284</v>
      </c>
      <c r="E195" s="64" t="s">
        <v>2787</v>
      </c>
      <c r="F195" s="31" t="s">
        <v>290</v>
      </c>
      <c r="G195" s="31" t="s">
        <v>293</v>
      </c>
      <c r="H195" s="31" t="str">
        <f t="shared" si="37"/>
        <v>Техническая механика для строительных специальностей. Практикум / Сетков В.И.</v>
      </c>
      <c r="I195" s="69">
        <v>2024</v>
      </c>
      <c r="J195" s="40" t="s">
        <v>64</v>
      </c>
      <c r="K195" s="33"/>
      <c r="L195" s="41">
        <v>375.59999999999997</v>
      </c>
      <c r="M195" s="33"/>
      <c r="N195" s="41">
        <f t="shared" si="38"/>
        <v>18780</v>
      </c>
      <c r="O195" s="37">
        <f t="shared" si="39"/>
        <v>0</v>
      </c>
      <c r="P195" s="38" t="str">
        <f t="shared" si="40"/>
        <v>Аннотация</v>
      </c>
      <c r="Q195" s="39" t="s">
        <v>294</v>
      </c>
    </row>
    <row r="196" spans="1:17" ht="60" x14ac:dyDescent="0.25">
      <c r="A196" s="27" t="s">
        <v>281</v>
      </c>
      <c r="B196" s="28" t="s">
        <v>358</v>
      </c>
      <c r="C196" s="46"/>
      <c r="D196" s="64">
        <v>103120050</v>
      </c>
      <c r="E196" s="64" t="s">
        <v>2739</v>
      </c>
      <c r="F196" s="31" t="s">
        <v>318</v>
      </c>
      <c r="G196" s="31" t="s">
        <v>319</v>
      </c>
      <c r="H196" s="31" t="str">
        <f t="shared" si="37"/>
        <v xml:space="preserve"> Основы электротехники / Морозова Н.Ю.</v>
      </c>
      <c r="I196" s="69">
        <v>2024</v>
      </c>
      <c r="J196" s="40" t="s">
        <v>23</v>
      </c>
      <c r="K196" s="33"/>
      <c r="L196" s="41">
        <v>400.8</v>
      </c>
      <c r="M196" s="33"/>
      <c r="N196" s="41">
        <f t="shared" si="38"/>
        <v>20040</v>
      </c>
      <c r="O196" s="37">
        <f t="shared" ref="O196:O259" si="45">K196*L196+M196*N196</f>
        <v>0</v>
      </c>
      <c r="P196" s="38" t="str">
        <f t="shared" si="40"/>
        <v>Аннотация</v>
      </c>
      <c r="Q196" s="39" t="s">
        <v>320</v>
      </c>
    </row>
    <row r="197" spans="1:17" ht="45" x14ac:dyDescent="0.25">
      <c r="A197" s="27" t="s">
        <v>281</v>
      </c>
      <c r="B197" s="28" t="s">
        <v>359</v>
      </c>
      <c r="C197" s="46"/>
      <c r="D197" s="64">
        <v>103120050</v>
      </c>
      <c r="E197" s="64" t="s">
        <v>2739</v>
      </c>
      <c r="F197" s="31" t="s">
        <v>318</v>
      </c>
      <c r="G197" s="31" t="s">
        <v>319</v>
      </c>
      <c r="H197" s="31" t="str">
        <f t="shared" si="37"/>
        <v xml:space="preserve"> Основы электротехники / Морозова Н.Ю.</v>
      </c>
      <c r="I197" s="69">
        <v>2024</v>
      </c>
      <c r="J197" s="40" t="s">
        <v>23</v>
      </c>
      <c r="K197" s="33"/>
      <c r="L197" s="41">
        <v>400.8</v>
      </c>
      <c r="M197" s="33"/>
      <c r="N197" s="41">
        <f t="shared" si="38"/>
        <v>20040</v>
      </c>
      <c r="O197" s="37">
        <f t="shared" si="45"/>
        <v>0</v>
      </c>
      <c r="P197" s="38" t="str">
        <f t="shared" si="40"/>
        <v>Аннотация</v>
      </c>
      <c r="Q197" s="39" t="s">
        <v>320</v>
      </c>
    </row>
    <row r="198" spans="1:17" ht="60" x14ac:dyDescent="0.25">
      <c r="A198" s="27" t="s">
        <v>281</v>
      </c>
      <c r="B198" s="28" t="s">
        <v>360</v>
      </c>
      <c r="C198" s="46"/>
      <c r="D198" s="64">
        <v>106119180</v>
      </c>
      <c r="E198" s="64" t="s">
        <v>2516</v>
      </c>
      <c r="F198" s="31" t="s">
        <v>345</v>
      </c>
      <c r="G198" s="31" t="s">
        <v>27</v>
      </c>
      <c r="H198" s="31" t="str">
        <f t="shared" ref="H198:H262" si="46">G198 &amp; " / " &amp; F198</f>
        <v>Математика /  Григорьев В.П., Сабурова Т.Н.</v>
      </c>
      <c r="I198" s="69">
        <v>2024</v>
      </c>
      <c r="J198" s="40" t="s">
        <v>23</v>
      </c>
      <c r="K198" s="33"/>
      <c r="L198" s="41">
        <v>573.6</v>
      </c>
      <c r="M198" s="33"/>
      <c r="N198" s="41">
        <f t="shared" ref="N198:N262" si="47">L198*50</f>
        <v>28680</v>
      </c>
      <c r="O198" s="37">
        <f t="shared" si="45"/>
        <v>0</v>
      </c>
      <c r="P198" s="38" t="str">
        <f t="shared" ref="P198:P261" si="48">HYPERLINK(Q198,"Аннотация")</f>
        <v>Аннотация</v>
      </c>
      <c r="Q198" s="39" t="s">
        <v>346</v>
      </c>
    </row>
    <row r="199" spans="1:17" ht="60" x14ac:dyDescent="0.25">
      <c r="A199" s="27" t="s">
        <v>281</v>
      </c>
      <c r="B199" s="28" t="s">
        <v>360</v>
      </c>
      <c r="C199" s="46"/>
      <c r="D199" s="64">
        <v>103119508</v>
      </c>
      <c r="E199" s="64" t="s">
        <v>2653</v>
      </c>
      <c r="F199" s="31" t="s">
        <v>306</v>
      </c>
      <c r="G199" s="31" t="s">
        <v>307</v>
      </c>
      <c r="H199" s="31" t="str">
        <f t="shared" si="46"/>
        <v>Основы строительного производства / Береснев А. И.</v>
      </c>
      <c r="I199" s="69">
        <v>2024</v>
      </c>
      <c r="J199" s="40" t="s">
        <v>286</v>
      </c>
      <c r="K199" s="33"/>
      <c r="L199" s="41">
        <v>901.19999999999993</v>
      </c>
      <c r="M199" s="33"/>
      <c r="N199" s="41">
        <f t="shared" si="47"/>
        <v>45060</v>
      </c>
      <c r="O199" s="37">
        <f t="shared" si="45"/>
        <v>0</v>
      </c>
      <c r="P199" s="38" t="str">
        <f t="shared" si="48"/>
        <v>Аннотация</v>
      </c>
      <c r="Q199" s="39" t="s">
        <v>308</v>
      </c>
    </row>
    <row r="200" spans="1:17" ht="60" x14ac:dyDescent="0.25">
      <c r="A200" s="27" t="s">
        <v>281</v>
      </c>
      <c r="B200" s="28" t="s">
        <v>360</v>
      </c>
      <c r="C200" s="46"/>
      <c r="D200" s="64">
        <v>101120179</v>
      </c>
      <c r="E200" s="64" t="s">
        <v>2898</v>
      </c>
      <c r="F200" s="31" t="s">
        <v>2899</v>
      </c>
      <c r="G200" s="31" t="s">
        <v>2900</v>
      </c>
      <c r="H200" s="31" t="str">
        <f>G200 &amp; " / " &amp; F200</f>
        <v>Основы геодезии / Букша У.А.</v>
      </c>
      <c r="I200" s="69">
        <v>2025</v>
      </c>
      <c r="J200" s="40" t="s">
        <v>23</v>
      </c>
      <c r="K200" s="33"/>
      <c r="L200" s="41">
        <v>488.4</v>
      </c>
      <c r="M200" s="33"/>
      <c r="N200" s="41">
        <f>L200*50</f>
        <v>24420</v>
      </c>
      <c r="O200" s="37">
        <f t="shared" si="45"/>
        <v>0</v>
      </c>
      <c r="P200" s="38" t="s">
        <v>2196</v>
      </c>
      <c r="Q200" s="39"/>
    </row>
    <row r="201" spans="1:17" ht="60" x14ac:dyDescent="0.25">
      <c r="A201" s="27" t="s">
        <v>281</v>
      </c>
      <c r="B201" s="28" t="s">
        <v>360</v>
      </c>
      <c r="C201" s="46"/>
      <c r="D201" s="64">
        <v>103119208</v>
      </c>
      <c r="E201" s="64" t="s">
        <v>2539</v>
      </c>
      <c r="F201" s="31" t="s">
        <v>361</v>
      </c>
      <c r="G201" s="31" t="s">
        <v>362</v>
      </c>
      <c r="H201" s="31" t="str">
        <f t="shared" si="46"/>
        <v>Основы экономики строительства / Вирина Н.Е., Попова О.В.</v>
      </c>
      <c r="I201" s="69">
        <v>2025</v>
      </c>
      <c r="J201" s="40" t="s">
        <v>23</v>
      </c>
      <c r="K201" s="33"/>
      <c r="L201" s="41">
        <v>685.19999999999993</v>
      </c>
      <c r="M201" s="33"/>
      <c r="N201" s="41">
        <f t="shared" si="47"/>
        <v>34260</v>
      </c>
      <c r="O201" s="37">
        <f t="shared" si="45"/>
        <v>0</v>
      </c>
      <c r="P201" s="38" t="str">
        <f t="shared" si="48"/>
        <v>Аннотация</v>
      </c>
      <c r="Q201" s="39" t="s">
        <v>363</v>
      </c>
    </row>
    <row r="202" spans="1:17" ht="60" x14ac:dyDescent="0.25">
      <c r="A202" s="27" t="s">
        <v>281</v>
      </c>
      <c r="B202" s="28" t="s">
        <v>360</v>
      </c>
      <c r="C202" s="46"/>
      <c r="D202" s="64">
        <v>103117457</v>
      </c>
      <c r="E202" s="64" t="s">
        <v>2461</v>
      </c>
      <c r="F202" s="31" t="s">
        <v>309</v>
      </c>
      <c r="G202" s="31" t="s">
        <v>310</v>
      </c>
      <c r="H202" s="31" t="str">
        <f t="shared" si="46"/>
        <v>Основы технологии общестроительных работ / Лукин А.А.</v>
      </c>
      <c r="I202" s="69">
        <v>2023</v>
      </c>
      <c r="J202" s="40" t="s">
        <v>286</v>
      </c>
      <c r="K202" s="33"/>
      <c r="L202" s="41">
        <v>460.79999999999995</v>
      </c>
      <c r="M202" s="33"/>
      <c r="N202" s="41">
        <f t="shared" si="47"/>
        <v>23039.999999999996</v>
      </c>
      <c r="O202" s="37">
        <f t="shared" si="45"/>
        <v>0</v>
      </c>
      <c r="P202" s="38" t="str">
        <f t="shared" si="48"/>
        <v>Аннотация</v>
      </c>
      <c r="Q202" s="39" t="s">
        <v>311</v>
      </c>
    </row>
    <row r="203" spans="1:17" ht="60" x14ac:dyDescent="0.25">
      <c r="A203" s="27" t="s">
        <v>281</v>
      </c>
      <c r="B203" s="28" t="s">
        <v>360</v>
      </c>
      <c r="C203" s="46"/>
      <c r="D203" s="64">
        <v>103120503</v>
      </c>
      <c r="E203" s="64" t="s">
        <v>2840</v>
      </c>
      <c r="F203" s="31" t="s">
        <v>364</v>
      </c>
      <c r="G203" s="31" t="s">
        <v>365</v>
      </c>
      <c r="H203" s="31" t="str">
        <f t="shared" si="46"/>
        <v>Охрана труда и промышленная безопасность в строительстве / Минько В.М., Басараб А</v>
      </c>
      <c r="I203" s="69">
        <v>2024</v>
      </c>
      <c r="J203" s="40" t="s">
        <v>23</v>
      </c>
      <c r="K203" s="33"/>
      <c r="L203" s="41">
        <v>366</v>
      </c>
      <c r="M203" s="33"/>
      <c r="N203" s="41">
        <f t="shared" si="47"/>
        <v>18300</v>
      </c>
      <c r="O203" s="37">
        <f t="shared" si="45"/>
        <v>0</v>
      </c>
      <c r="P203" s="38" t="str">
        <f t="shared" si="48"/>
        <v>Аннотация</v>
      </c>
      <c r="Q203" s="39" t="s">
        <v>366</v>
      </c>
    </row>
    <row r="204" spans="1:17" ht="60" x14ac:dyDescent="0.25">
      <c r="A204" s="27" t="s">
        <v>281</v>
      </c>
      <c r="B204" s="28" t="s">
        <v>360</v>
      </c>
      <c r="C204" s="46"/>
      <c r="D204" s="64">
        <v>103120050</v>
      </c>
      <c r="E204" s="64" t="s">
        <v>2739</v>
      </c>
      <c r="F204" s="31" t="s">
        <v>318</v>
      </c>
      <c r="G204" s="31" t="s">
        <v>319</v>
      </c>
      <c r="H204" s="31" t="str">
        <f t="shared" si="46"/>
        <v xml:space="preserve"> Основы электротехники / Морозова Н.Ю.</v>
      </c>
      <c r="I204" s="69">
        <v>2024</v>
      </c>
      <c r="J204" s="40" t="s">
        <v>23</v>
      </c>
      <c r="K204" s="33"/>
      <c r="L204" s="41">
        <v>400.8</v>
      </c>
      <c r="M204" s="33"/>
      <c r="N204" s="41">
        <f t="shared" si="47"/>
        <v>20040</v>
      </c>
      <c r="O204" s="37">
        <f t="shared" si="45"/>
        <v>0</v>
      </c>
      <c r="P204" s="38" t="str">
        <f t="shared" si="48"/>
        <v>Аннотация</v>
      </c>
      <c r="Q204" s="39" t="s">
        <v>320</v>
      </c>
    </row>
    <row r="205" spans="1:17" ht="60" x14ac:dyDescent="0.25">
      <c r="A205" s="27" t="s">
        <v>281</v>
      </c>
      <c r="B205" s="28" t="s">
        <v>360</v>
      </c>
      <c r="C205" s="46"/>
      <c r="D205" s="64">
        <v>107119168</v>
      </c>
      <c r="E205" s="64" t="s">
        <v>2506</v>
      </c>
      <c r="F205" s="31" t="s">
        <v>368</v>
      </c>
      <c r="G205" s="31" t="s">
        <v>367</v>
      </c>
      <c r="H205" s="31" t="str">
        <f t="shared" si="46"/>
        <v>Электротехника и электроника / Немцов М.В.</v>
      </c>
      <c r="I205" s="69">
        <v>2024</v>
      </c>
      <c r="J205" s="40" t="s">
        <v>23</v>
      </c>
      <c r="K205" s="33"/>
      <c r="L205" s="41">
        <v>1257.5999999999999</v>
      </c>
      <c r="M205" s="33"/>
      <c r="N205" s="41">
        <f t="shared" si="47"/>
        <v>62879.999999999993</v>
      </c>
      <c r="O205" s="37">
        <f t="shared" si="45"/>
        <v>0</v>
      </c>
      <c r="P205" s="38" t="str">
        <f t="shared" si="48"/>
        <v>Аннотация</v>
      </c>
      <c r="Q205" s="39" t="s">
        <v>369</v>
      </c>
    </row>
    <row r="206" spans="1:17" ht="60" x14ac:dyDescent="0.25">
      <c r="A206" s="27" t="s">
        <v>281</v>
      </c>
      <c r="B206" s="28" t="s">
        <v>360</v>
      </c>
      <c r="C206" s="46"/>
      <c r="D206" s="64">
        <v>111108165</v>
      </c>
      <c r="E206" s="64" t="s">
        <v>2314</v>
      </c>
      <c r="F206" s="31" t="s">
        <v>290</v>
      </c>
      <c r="G206" s="31" t="s">
        <v>291</v>
      </c>
      <c r="H206" s="31" t="str">
        <f t="shared" si="46"/>
        <v>Техническая механика для строительных специальностей / Сетков В.И.</v>
      </c>
      <c r="I206" s="69">
        <v>2023</v>
      </c>
      <c r="J206" s="40" t="s">
        <v>286</v>
      </c>
      <c r="K206" s="33"/>
      <c r="L206" s="41">
        <v>668.4</v>
      </c>
      <c r="M206" s="33"/>
      <c r="N206" s="41">
        <f t="shared" si="47"/>
        <v>33420</v>
      </c>
      <c r="O206" s="37">
        <f t="shared" si="45"/>
        <v>0</v>
      </c>
      <c r="P206" s="38" t="str">
        <f t="shared" si="48"/>
        <v>Аннотация</v>
      </c>
      <c r="Q206" s="39" t="s">
        <v>292</v>
      </c>
    </row>
    <row r="207" spans="1:17" ht="60" x14ac:dyDescent="0.25">
      <c r="A207" s="27" t="s">
        <v>281</v>
      </c>
      <c r="B207" s="28" t="s">
        <v>360</v>
      </c>
      <c r="C207" s="46"/>
      <c r="D207" s="64">
        <v>105120284</v>
      </c>
      <c r="E207" s="64" t="s">
        <v>2787</v>
      </c>
      <c r="F207" s="31" t="s">
        <v>290</v>
      </c>
      <c r="G207" s="31" t="s">
        <v>293</v>
      </c>
      <c r="H207" s="31" t="str">
        <f t="shared" si="46"/>
        <v>Техническая механика для строительных специальностей. Практикум / Сетков В.И.</v>
      </c>
      <c r="I207" s="69">
        <v>2024</v>
      </c>
      <c r="J207" s="40" t="s">
        <v>64</v>
      </c>
      <c r="K207" s="33"/>
      <c r="L207" s="41">
        <v>375.59999999999997</v>
      </c>
      <c r="M207" s="33"/>
      <c r="N207" s="41">
        <f t="shared" si="47"/>
        <v>18780</v>
      </c>
      <c r="O207" s="37">
        <f t="shared" si="45"/>
        <v>0</v>
      </c>
      <c r="P207" s="38" t="str">
        <f t="shared" si="48"/>
        <v>Аннотация</v>
      </c>
      <c r="Q207" s="39" t="s">
        <v>294</v>
      </c>
    </row>
    <row r="208" spans="1:17" ht="60" x14ac:dyDescent="0.25">
      <c r="A208" s="27" t="s">
        <v>281</v>
      </c>
      <c r="B208" s="28" t="s">
        <v>360</v>
      </c>
      <c r="C208" s="46"/>
      <c r="D208" s="64">
        <v>107114842</v>
      </c>
      <c r="E208" s="64" t="s">
        <v>2363</v>
      </c>
      <c r="F208" s="31" t="s">
        <v>350</v>
      </c>
      <c r="G208" s="31" t="s">
        <v>351</v>
      </c>
      <c r="H208" s="31" t="str">
        <f t="shared" si="46"/>
        <v>Инженерная графика в строительстве. Практикум / Томилова С.В., Махеня М.А.</v>
      </c>
      <c r="I208" s="69">
        <v>2024</v>
      </c>
      <c r="J208" s="40" t="s">
        <v>64</v>
      </c>
      <c r="K208" s="33"/>
      <c r="L208" s="41">
        <v>361.2</v>
      </c>
      <c r="M208" s="33"/>
      <c r="N208" s="41">
        <f t="shared" si="47"/>
        <v>18060</v>
      </c>
      <c r="O208" s="37">
        <f t="shared" si="45"/>
        <v>0</v>
      </c>
      <c r="P208" s="38" t="str">
        <f t="shared" si="48"/>
        <v>Аннотация</v>
      </c>
      <c r="Q208" s="39" t="s">
        <v>352</v>
      </c>
    </row>
    <row r="209" spans="1:17" ht="60" x14ac:dyDescent="0.25">
      <c r="A209" s="27" t="s">
        <v>281</v>
      </c>
      <c r="B209" s="28" t="s">
        <v>360</v>
      </c>
      <c r="C209" s="46"/>
      <c r="D209" s="64">
        <v>110114840</v>
      </c>
      <c r="E209" s="64" t="s">
        <v>2362</v>
      </c>
      <c r="F209" s="31" t="s">
        <v>350</v>
      </c>
      <c r="G209" s="31" t="s">
        <v>353</v>
      </c>
      <c r="H209" s="31" t="str">
        <f t="shared" si="46"/>
        <v>Инженерная графика. Строительство / Томилова С.В., Махеня М.А.</v>
      </c>
      <c r="I209" s="69">
        <v>2024</v>
      </c>
      <c r="J209" s="40" t="s">
        <v>23</v>
      </c>
      <c r="K209" s="33"/>
      <c r="L209" s="41">
        <v>547.19999999999993</v>
      </c>
      <c r="M209" s="33"/>
      <c r="N209" s="41">
        <f t="shared" si="47"/>
        <v>27359.999999999996</v>
      </c>
      <c r="O209" s="37">
        <f t="shared" si="45"/>
        <v>0</v>
      </c>
      <c r="P209" s="38" t="str">
        <f t="shared" si="48"/>
        <v>Аннотация</v>
      </c>
      <c r="Q209" s="39" t="s">
        <v>354</v>
      </c>
    </row>
    <row r="210" spans="1:17" ht="75" x14ac:dyDescent="0.25">
      <c r="A210" s="27" t="s">
        <v>281</v>
      </c>
      <c r="B210" s="28" t="s">
        <v>370</v>
      </c>
      <c r="C210" s="46"/>
      <c r="D210" s="64">
        <v>105116577</v>
      </c>
      <c r="E210" s="64" t="s">
        <v>2385</v>
      </c>
      <c r="F210" s="31" t="s">
        <v>372</v>
      </c>
      <c r="G210" s="31" t="s">
        <v>371</v>
      </c>
      <c r="H210" s="31" t="str">
        <f t="shared" si="46"/>
        <v>Основы электроники / Берикашвили В.Ш.</v>
      </c>
      <c r="I210" s="69">
        <v>2025</v>
      </c>
      <c r="J210" s="40" t="s">
        <v>23</v>
      </c>
      <c r="K210" s="33"/>
      <c r="L210" s="41">
        <v>753.6</v>
      </c>
      <c r="M210" s="33"/>
      <c r="N210" s="41">
        <f t="shared" si="47"/>
        <v>37680</v>
      </c>
      <c r="O210" s="37">
        <f t="shared" si="45"/>
        <v>0</v>
      </c>
      <c r="P210" s="38" t="str">
        <f t="shared" si="48"/>
        <v>Аннотация</v>
      </c>
      <c r="Q210" s="39" t="s">
        <v>373</v>
      </c>
    </row>
    <row r="211" spans="1:17" ht="75" x14ac:dyDescent="0.25">
      <c r="A211" s="27" t="s">
        <v>281</v>
      </c>
      <c r="B211" s="28" t="s">
        <v>370</v>
      </c>
      <c r="C211" s="46"/>
      <c r="D211" s="64">
        <v>101121021</v>
      </c>
      <c r="E211" s="64" t="s">
        <v>2866</v>
      </c>
      <c r="F211" s="31" t="s">
        <v>375</v>
      </c>
      <c r="G211" s="31" t="s">
        <v>374</v>
      </c>
      <c r="H211" s="31" t="str">
        <f t="shared" si="46"/>
        <v>Электрические измерения / Махеня М.А. и д.р</v>
      </c>
      <c r="I211" s="69">
        <v>2024</v>
      </c>
      <c r="J211" s="40" t="s">
        <v>23</v>
      </c>
      <c r="K211" s="33"/>
      <c r="L211" s="41">
        <v>409.2</v>
      </c>
      <c r="M211" s="33"/>
      <c r="N211" s="41">
        <f t="shared" si="47"/>
        <v>20460</v>
      </c>
      <c r="O211" s="37">
        <f t="shared" si="45"/>
        <v>0</v>
      </c>
      <c r="P211" s="38" t="str">
        <f t="shared" si="48"/>
        <v>Аннотация</v>
      </c>
      <c r="Q211" s="39" t="s">
        <v>376</v>
      </c>
    </row>
    <row r="212" spans="1:17" ht="75" x14ac:dyDescent="0.25">
      <c r="A212" s="27" t="s">
        <v>281</v>
      </c>
      <c r="B212" s="28" t="s">
        <v>370</v>
      </c>
      <c r="C212" s="46"/>
      <c r="D212" s="64">
        <v>103120050</v>
      </c>
      <c r="E212" s="64" t="s">
        <v>2739</v>
      </c>
      <c r="F212" s="31" t="s">
        <v>318</v>
      </c>
      <c r="G212" s="31" t="s">
        <v>319</v>
      </c>
      <c r="H212" s="31" t="str">
        <f t="shared" si="46"/>
        <v xml:space="preserve"> Основы электротехники / Морозова Н.Ю.</v>
      </c>
      <c r="I212" s="69">
        <v>2024</v>
      </c>
      <c r="J212" s="40" t="s">
        <v>23</v>
      </c>
      <c r="K212" s="33"/>
      <c r="L212" s="41">
        <v>400.8</v>
      </c>
      <c r="M212" s="33"/>
      <c r="N212" s="41">
        <f t="shared" si="47"/>
        <v>20040</v>
      </c>
      <c r="O212" s="37">
        <f t="shared" si="45"/>
        <v>0</v>
      </c>
      <c r="P212" s="38" t="str">
        <f t="shared" si="48"/>
        <v>Аннотация</v>
      </c>
      <c r="Q212" s="39" t="s">
        <v>320</v>
      </c>
    </row>
    <row r="213" spans="1:17" ht="75" x14ac:dyDescent="0.25">
      <c r="A213" s="27" t="s">
        <v>281</v>
      </c>
      <c r="B213" s="28" t="s">
        <v>370</v>
      </c>
      <c r="C213" s="46"/>
      <c r="D213" s="64">
        <v>107119168</v>
      </c>
      <c r="E213" s="64" t="s">
        <v>2506</v>
      </c>
      <c r="F213" s="31" t="s">
        <v>368</v>
      </c>
      <c r="G213" s="31" t="s">
        <v>367</v>
      </c>
      <c r="H213" s="31" t="str">
        <f t="shared" si="46"/>
        <v>Электротехника и электроника / Немцов М.В.</v>
      </c>
      <c r="I213" s="69">
        <v>2024</v>
      </c>
      <c r="J213" s="40" t="s">
        <v>23</v>
      </c>
      <c r="K213" s="33"/>
      <c r="L213" s="41">
        <v>1257.5999999999999</v>
      </c>
      <c r="M213" s="33"/>
      <c r="N213" s="41">
        <f t="shared" si="47"/>
        <v>62879.999999999993</v>
      </c>
      <c r="O213" s="37">
        <f t="shared" si="45"/>
        <v>0</v>
      </c>
      <c r="P213" s="38" t="str">
        <f t="shared" si="48"/>
        <v>Аннотация</v>
      </c>
      <c r="Q213" s="39" t="s">
        <v>369</v>
      </c>
    </row>
    <row r="214" spans="1:17" ht="75" x14ac:dyDescent="0.25">
      <c r="A214" s="27" t="s">
        <v>281</v>
      </c>
      <c r="B214" s="28" t="s">
        <v>370</v>
      </c>
      <c r="C214" s="46"/>
      <c r="D214" s="64">
        <v>111108165</v>
      </c>
      <c r="E214" s="64" t="s">
        <v>2314</v>
      </c>
      <c r="F214" s="31" t="s">
        <v>290</v>
      </c>
      <c r="G214" s="31" t="s">
        <v>291</v>
      </c>
      <c r="H214" s="31" t="str">
        <f t="shared" si="46"/>
        <v>Техническая механика для строительных специальностей / Сетков В.И.</v>
      </c>
      <c r="I214" s="69">
        <v>2023</v>
      </c>
      <c r="J214" s="40" t="s">
        <v>286</v>
      </c>
      <c r="K214" s="33"/>
      <c r="L214" s="41">
        <v>668.4</v>
      </c>
      <c r="M214" s="33"/>
      <c r="N214" s="41">
        <f t="shared" si="47"/>
        <v>33420</v>
      </c>
      <c r="O214" s="37">
        <f t="shared" si="45"/>
        <v>0</v>
      </c>
      <c r="P214" s="38" t="str">
        <f t="shared" si="48"/>
        <v>Аннотация</v>
      </c>
      <c r="Q214" s="39" t="s">
        <v>292</v>
      </c>
    </row>
    <row r="215" spans="1:17" ht="75" x14ac:dyDescent="0.25">
      <c r="A215" s="27" t="s">
        <v>281</v>
      </c>
      <c r="B215" s="28" t="s">
        <v>370</v>
      </c>
      <c r="C215" s="46"/>
      <c r="D215" s="64">
        <v>105120284</v>
      </c>
      <c r="E215" s="64" t="s">
        <v>2787</v>
      </c>
      <c r="F215" s="31" t="s">
        <v>290</v>
      </c>
      <c r="G215" s="31" t="s">
        <v>293</v>
      </c>
      <c r="H215" s="31" t="str">
        <f t="shared" si="46"/>
        <v>Техническая механика для строительных специальностей. Практикум / Сетков В.И.</v>
      </c>
      <c r="I215" s="69">
        <v>2024</v>
      </c>
      <c r="J215" s="40" t="s">
        <v>64</v>
      </c>
      <c r="K215" s="33"/>
      <c r="L215" s="41">
        <v>375.59999999999997</v>
      </c>
      <c r="M215" s="33"/>
      <c r="N215" s="41">
        <f t="shared" si="47"/>
        <v>18780</v>
      </c>
      <c r="O215" s="37">
        <f t="shared" si="45"/>
        <v>0</v>
      </c>
      <c r="P215" s="38" t="str">
        <f t="shared" si="48"/>
        <v>Аннотация</v>
      </c>
      <c r="Q215" s="39" t="s">
        <v>294</v>
      </c>
    </row>
    <row r="216" spans="1:17" ht="75" x14ac:dyDescent="0.25">
      <c r="A216" s="27" t="s">
        <v>281</v>
      </c>
      <c r="B216" s="28" t="s">
        <v>370</v>
      </c>
      <c r="C216" s="46"/>
      <c r="D216" s="64">
        <v>107114842</v>
      </c>
      <c r="E216" s="64" t="s">
        <v>2363</v>
      </c>
      <c r="F216" s="31" t="s">
        <v>350</v>
      </c>
      <c r="G216" s="31" t="s">
        <v>351</v>
      </c>
      <c r="H216" s="31" t="str">
        <f t="shared" si="46"/>
        <v>Инженерная графика в строительстве. Практикум / Томилова С.В., Махеня М.А.</v>
      </c>
      <c r="I216" s="69">
        <v>2024</v>
      </c>
      <c r="J216" s="40" t="s">
        <v>64</v>
      </c>
      <c r="K216" s="33"/>
      <c r="L216" s="41">
        <v>361.2</v>
      </c>
      <c r="M216" s="33"/>
      <c r="N216" s="41">
        <f t="shared" si="47"/>
        <v>18060</v>
      </c>
      <c r="O216" s="37">
        <f t="shared" si="45"/>
        <v>0</v>
      </c>
      <c r="P216" s="38" t="str">
        <f t="shared" si="48"/>
        <v>Аннотация</v>
      </c>
      <c r="Q216" s="39" t="s">
        <v>352</v>
      </c>
    </row>
    <row r="217" spans="1:17" ht="75" x14ac:dyDescent="0.25">
      <c r="A217" s="27" t="s">
        <v>281</v>
      </c>
      <c r="B217" s="28" t="s">
        <v>370</v>
      </c>
      <c r="C217" s="46"/>
      <c r="D217" s="64">
        <v>110114840</v>
      </c>
      <c r="E217" s="64" t="s">
        <v>2362</v>
      </c>
      <c r="F217" s="31" t="s">
        <v>350</v>
      </c>
      <c r="G217" s="31" t="s">
        <v>353</v>
      </c>
      <c r="H217" s="31" t="str">
        <f t="shared" si="46"/>
        <v>Инженерная графика. Строительство / Томилова С.В., Махеня М.А.</v>
      </c>
      <c r="I217" s="69">
        <v>2024</v>
      </c>
      <c r="J217" s="40" t="s">
        <v>23</v>
      </c>
      <c r="K217" s="33"/>
      <c r="L217" s="41">
        <v>547.19999999999993</v>
      </c>
      <c r="M217" s="33"/>
      <c r="N217" s="41">
        <f t="shared" si="47"/>
        <v>27359.999999999996</v>
      </c>
      <c r="O217" s="37">
        <f t="shared" si="45"/>
        <v>0</v>
      </c>
      <c r="P217" s="38" t="str">
        <f t="shared" si="48"/>
        <v>Аннотация</v>
      </c>
      <c r="Q217" s="39" t="s">
        <v>354</v>
      </c>
    </row>
    <row r="218" spans="1:17" ht="60" x14ac:dyDescent="0.25">
      <c r="A218" s="27" t="s">
        <v>281</v>
      </c>
      <c r="B218" s="28" t="s">
        <v>377</v>
      </c>
      <c r="C218" s="46"/>
      <c r="D218" s="64">
        <v>106119177</v>
      </c>
      <c r="E218" s="64" t="s">
        <v>2513</v>
      </c>
      <c r="F218" s="31" t="s">
        <v>378</v>
      </c>
      <c r="G218" s="31" t="s">
        <v>379</v>
      </c>
      <c r="H218" s="31" t="str">
        <f t="shared" si="46"/>
        <v>Менеджмент / Драчева Е.Л.</v>
      </c>
      <c r="I218" s="69">
        <v>2024</v>
      </c>
      <c r="J218" s="40" t="s">
        <v>23</v>
      </c>
      <c r="K218" s="33"/>
      <c r="L218" s="41">
        <v>1213.2</v>
      </c>
      <c r="M218" s="33"/>
      <c r="N218" s="41">
        <f t="shared" si="47"/>
        <v>60660</v>
      </c>
      <c r="O218" s="37">
        <f t="shared" si="45"/>
        <v>0</v>
      </c>
      <c r="P218" s="38" t="str">
        <f t="shared" si="48"/>
        <v>Аннотация</v>
      </c>
      <c r="Q218" s="39" t="s">
        <v>380</v>
      </c>
    </row>
    <row r="219" spans="1:17" ht="75" x14ac:dyDescent="0.25">
      <c r="A219" s="27" t="s">
        <v>281</v>
      </c>
      <c r="B219" s="28" t="s">
        <v>381</v>
      </c>
      <c r="C219" s="46"/>
      <c r="D219" s="64">
        <v>103119208</v>
      </c>
      <c r="E219" s="64" t="s">
        <v>2539</v>
      </c>
      <c r="F219" s="31" t="s">
        <v>361</v>
      </c>
      <c r="G219" s="31" t="s">
        <v>362</v>
      </c>
      <c r="H219" s="31" t="str">
        <f t="shared" si="46"/>
        <v>Основы экономики строительства / Вирина Н.Е., Попова О.В.</v>
      </c>
      <c r="I219" s="69">
        <v>2025</v>
      </c>
      <c r="J219" s="40" t="s">
        <v>23</v>
      </c>
      <c r="K219" s="33"/>
      <c r="L219" s="41">
        <v>685.19999999999993</v>
      </c>
      <c r="M219" s="33"/>
      <c r="N219" s="41">
        <f t="shared" si="47"/>
        <v>34260</v>
      </c>
      <c r="O219" s="37">
        <f t="shared" si="45"/>
        <v>0</v>
      </c>
      <c r="P219" s="38" t="str">
        <f t="shared" si="48"/>
        <v>Аннотация</v>
      </c>
      <c r="Q219" s="39" t="s">
        <v>363</v>
      </c>
    </row>
    <row r="220" spans="1:17" ht="75" x14ac:dyDescent="0.25">
      <c r="A220" s="27" t="s">
        <v>281</v>
      </c>
      <c r="B220" s="28" t="s">
        <v>381</v>
      </c>
      <c r="C220" s="46"/>
      <c r="D220" s="64">
        <v>103120050</v>
      </c>
      <c r="E220" s="64" t="s">
        <v>2739</v>
      </c>
      <c r="F220" s="31" t="s">
        <v>318</v>
      </c>
      <c r="G220" s="31" t="s">
        <v>319</v>
      </c>
      <c r="H220" s="31" t="str">
        <f t="shared" si="46"/>
        <v xml:space="preserve"> Основы электротехники / Морозова Н.Ю.</v>
      </c>
      <c r="I220" s="69">
        <v>2024</v>
      </c>
      <c r="J220" s="40" t="s">
        <v>23</v>
      </c>
      <c r="K220" s="33"/>
      <c r="L220" s="41">
        <v>400.8</v>
      </c>
      <c r="M220" s="33"/>
      <c r="N220" s="41">
        <f t="shared" si="47"/>
        <v>20040</v>
      </c>
      <c r="O220" s="37">
        <f t="shared" si="45"/>
        <v>0</v>
      </c>
      <c r="P220" s="38" t="str">
        <f t="shared" si="48"/>
        <v>Аннотация</v>
      </c>
      <c r="Q220" s="39" t="s">
        <v>320</v>
      </c>
    </row>
    <row r="221" spans="1:17" ht="75" x14ac:dyDescent="0.25">
      <c r="A221" s="27" t="s">
        <v>281</v>
      </c>
      <c r="B221" s="28" t="s">
        <v>381</v>
      </c>
      <c r="C221" s="46"/>
      <c r="D221" s="64">
        <v>111108165</v>
      </c>
      <c r="E221" s="64" t="s">
        <v>2314</v>
      </c>
      <c r="F221" s="31" t="s">
        <v>290</v>
      </c>
      <c r="G221" s="31" t="s">
        <v>291</v>
      </c>
      <c r="H221" s="31" t="str">
        <f t="shared" si="46"/>
        <v>Техническая механика для строительных специальностей / Сетков В.И.</v>
      </c>
      <c r="I221" s="69">
        <v>2023</v>
      </c>
      <c r="J221" s="40" t="s">
        <v>286</v>
      </c>
      <c r="K221" s="33"/>
      <c r="L221" s="41">
        <v>668.4</v>
      </c>
      <c r="M221" s="33"/>
      <c r="N221" s="41">
        <f t="shared" si="47"/>
        <v>33420</v>
      </c>
      <c r="O221" s="37">
        <f t="shared" si="45"/>
        <v>0</v>
      </c>
      <c r="P221" s="38" t="str">
        <f t="shared" si="48"/>
        <v>Аннотация</v>
      </c>
      <c r="Q221" s="39" t="s">
        <v>292</v>
      </c>
    </row>
    <row r="222" spans="1:17" ht="75" x14ac:dyDescent="0.25">
      <c r="A222" s="27" t="s">
        <v>281</v>
      </c>
      <c r="B222" s="28" t="s">
        <v>381</v>
      </c>
      <c r="C222" s="46"/>
      <c r="D222" s="64">
        <v>105120284</v>
      </c>
      <c r="E222" s="64" t="s">
        <v>2787</v>
      </c>
      <c r="F222" s="31" t="s">
        <v>290</v>
      </c>
      <c r="G222" s="31" t="s">
        <v>293</v>
      </c>
      <c r="H222" s="31" t="str">
        <f t="shared" si="46"/>
        <v>Техническая механика для строительных специальностей. Практикум / Сетков В.И.</v>
      </c>
      <c r="I222" s="69">
        <v>2024</v>
      </c>
      <c r="J222" s="40" t="s">
        <v>64</v>
      </c>
      <c r="K222" s="33"/>
      <c r="L222" s="41">
        <v>375.59999999999997</v>
      </c>
      <c r="M222" s="33"/>
      <c r="N222" s="41">
        <f t="shared" si="47"/>
        <v>18780</v>
      </c>
      <c r="O222" s="37">
        <f t="shared" si="45"/>
        <v>0</v>
      </c>
      <c r="P222" s="38" t="str">
        <f t="shared" si="48"/>
        <v>Аннотация</v>
      </c>
      <c r="Q222" s="39" t="s">
        <v>294</v>
      </c>
    </row>
    <row r="223" spans="1:17" ht="75" x14ac:dyDescent="0.25">
      <c r="A223" s="27" t="s">
        <v>281</v>
      </c>
      <c r="B223" s="28" t="s">
        <v>381</v>
      </c>
      <c r="C223" s="46"/>
      <c r="D223" s="64">
        <v>107114842</v>
      </c>
      <c r="E223" s="64" t="s">
        <v>2363</v>
      </c>
      <c r="F223" s="31" t="s">
        <v>350</v>
      </c>
      <c r="G223" s="31" t="s">
        <v>351</v>
      </c>
      <c r="H223" s="31" t="str">
        <f t="shared" si="46"/>
        <v>Инженерная графика в строительстве. Практикум / Томилова С.В., Махеня М.А.</v>
      </c>
      <c r="I223" s="69">
        <v>2024</v>
      </c>
      <c r="J223" s="40" t="s">
        <v>64</v>
      </c>
      <c r="K223" s="33"/>
      <c r="L223" s="41">
        <v>361.2</v>
      </c>
      <c r="M223" s="33"/>
      <c r="N223" s="41">
        <f t="shared" si="47"/>
        <v>18060</v>
      </c>
      <c r="O223" s="37">
        <f t="shared" si="45"/>
        <v>0</v>
      </c>
      <c r="P223" s="38" t="str">
        <f t="shared" si="48"/>
        <v>Аннотация</v>
      </c>
      <c r="Q223" s="39" t="s">
        <v>352</v>
      </c>
    </row>
    <row r="224" spans="1:17" ht="75" x14ac:dyDescent="0.25">
      <c r="A224" s="27" t="s">
        <v>281</v>
      </c>
      <c r="B224" s="28" t="s">
        <v>381</v>
      </c>
      <c r="C224" s="46"/>
      <c r="D224" s="64">
        <v>110114840</v>
      </c>
      <c r="E224" s="64" t="s">
        <v>2362</v>
      </c>
      <c r="F224" s="31" t="s">
        <v>350</v>
      </c>
      <c r="G224" s="31" t="s">
        <v>353</v>
      </c>
      <c r="H224" s="31" t="str">
        <f t="shared" si="46"/>
        <v>Инженерная графика. Строительство / Томилова С.В., Махеня М.А.</v>
      </c>
      <c r="I224" s="69">
        <v>2024</v>
      </c>
      <c r="J224" s="40" t="s">
        <v>23</v>
      </c>
      <c r="K224" s="33"/>
      <c r="L224" s="41">
        <v>547.19999999999993</v>
      </c>
      <c r="M224" s="33"/>
      <c r="N224" s="41">
        <f t="shared" si="47"/>
        <v>27359.999999999996</v>
      </c>
      <c r="O224" s="37">
        <f t="shared" si="45"/>
        <v>0</v>
      </c>
      <c r="P224" s="38" t="str">
        <f t="shared" si="48"/>
        <v>Аннотация</v>
      </c>
      <c r="Q224" s="39" t="s">
        <v>354</v>
      </c>
    </row>
    <row r="225" spans="1:17" ht="75" x14ac:dyDescent="0.25">
      <c r="A225" s="27" t="s">
        <v>281</v>
      </c>
      <c r="B225" s="28" t="s">
        <v>381</v>
      </c>
      <c r="C225" s="46"/>
      <c r="D225" s="64">
        <v>105119274</v>
      </c>
      <c r="E225" s="64" t="s">
        <v>2589</v>
      </c>
      <c r="F225" s="31" t="s">
        <v>383</v>
      </c>
      <c r="G225" s="31" t="s">
        <v>384</v>
      </c>
      <c r="H225" s="31" t="str">
        <f t="shared" si="46"/>
        <v xml:space="preserve"> Электротехника / Фуфаева Л.И.</v>
      </c>
      <c r="I225" s="69">
        <v>2024</v>
      </c>
      <c r="J225" s="40" t="s">
        <v>23</v>
      </c>
      <c r="K225" s="33"/>
      <c r="L225" s="41">
        <v>613.19999999999993</v>
      </c>
      <c r="M225" s="33"/>
      <c r="N225" s="41">
        <f t="shared" si="47"/>
        <v>30659.999999999996</v>
      </c>
      <c r="O225" s="37">
        <f t="shared" si="45"/>
        <v>0</v>
      </c>
      <c r="P225" s="38" t="str">
        <f t="shared" si="48"/>
        <v>Аннотация</v>
      </c>
      <c r="Q225" s="39" t="s">
        <v>385</v>
      </c>
    </row>
    <row r="226" spans="1:17" ht="75" x14ac:dyDescent="0.25">
      <c r="A226" s="27" t="s">
        <v>281</v>
      </c>
      <c r="B226" s="28" t="s">
        <v>381</v>
      </c>
      <c r="C226" s="46"/>
      <c r="D226" s="64">
        <v>111113501</v>
      </c>
      <c r="E226" s="64" t="s">
        <v>2344</v>
      </c>
      <c r="F226" s="31" t="s">
        <v>383</v>
      </c>
      <c r="G226" s="31" t="s">
        <v>386</v>
      </c>
      <c r="H226" s="31" t="str">
        <f t="shared" si="46"/>
        <v>Сборник практических задач по электротехнике / Фуфаева Л.И.</v>
      </c>
      <c r="I226" s="69">
        <v>2024</v>
      </c>
      <c r="J226" s="40" t="s">
        <v>64</v>
      </c>
      <c r="K226" s="33"/>
      <c r="L226" s="41">
        <v>520.79999999999995</v>
      </c>
      <c r="M226" s="33"/>
      <c r="N226" s="41">
        <f t="shared" si="47"/>
        <v>26039.999999999996</v>
      </c>
      <c r="O226" s="37">
        <f t="shared" si="45"/>
        <v>0</v>
      </c>
      <c r="P226" s="38" t="str">
        <f t="shared" si="48"/>
        <v>Аннотация</v>
      </c>
      <c r="Q226" s="39" t="s">
        <v>387</v>
      </c>
    </row>
    <row r="227" spans="1:17" ht="45" x14ac:dyDescent="0.25">
      <c r="A227" s="27" t="s">
        <v>281</v>
      </c>
      <c r="B227" s="28" t="s">
        <v>389</v>
      </c>
      <c r="C227" s="46"/>
      <c r="D227" s="64">
        <v>106119177</v>
      </c>
      <c r="E227" s="64" t="s">
        <v>2513</v>
      </c>
      <c r="F227" s="31" t="s">
        <v>378</v>
      </c>
      <c r="G227" s="31" t="s">
        <v>379</v>
      </c>
      <c r="H227" s="31" t="str">
        <f t="shared" si="46"/>
        <v>Менеджмент / Драчева Е.Л.</v>
      </c>
      <c r="I227" s="69">
        <v>2024</v>
      </c>
      <c r="J227" s="40" t="s">
        <v>23</v>
      </c>
      <c r="K227" s="33"/>
      <c r="L227" s="41">
        <v>1213.2</v>
      </c>
      <c r="M227" s="33"/>
      <c r="N227" s="41">
        <f t="shared" si="47"/>
        <v>60660</v>
      </c>
      <c r="O227" s="37">
        <f t="shared" si="45"/>
        <v>0</v>
      </c>
      <c r="P227" s="38" t="str">
        <f t="shared" si="48"/>
        <v>Аннотация</v>
      </c>
      <c r="Q227" s="39" t="s">
        <v>380</v>
      </c>
    </row>
    <row r="228" spans="1:17" ht="45" x14ac:dyDescent="0.25">
      <c r="A228" s="27" t="s">
        <v>281</v>
      </c>
      <c r="B228" s="28" t="s">
        <v>389</v>
      </c>
      <c r="C228" s="46"/>
      <c r="D228" s="64">
        <v>106119261</v>
      </c>
      <c r="E228" s="64" t="s">
        <v>2577</v>
      </c>
      <c r="F228" s="31" t="s">
        <v>391</v>
      </c>
      <c r="G228" s="31" t="s">
        <v>390</v>
      </c>
      <c r="H228" s="31" t="str">
        <f t="shared" si="46"/>
        <v>Правовое обеспечение профессиональной деятельности / Румынина В.В.</v>
      </c>
      <c r="I228" s="69">
        <v>2025</v>
      </c>
      <c r="J228" s="40" t="s">
        <v>23</v>
      </c>
      <c r="K228" s="33"/>
      <c r="L228" s="41">
        <v>930</v>
      </c>
      <c r="M228" s="33"/>
      <c r="N228" s="41">
        <f t="shared" si="47"/>
        <v>46500</v>
      </c>
      <c r="O228" s="37">
        <f t="shared" si="45"/>
        <v>0</v>
      </c>
      <c r="P228" s="38" t="str">
        <f t="shared" si="48"/>
        <v>Аннотация</v>
      </c>
      <c r="Q228" s="39" t="s">
        <v>392</v>
      </c>
    </row>
    <row r="229" spans="1:17" ht="60" x14ac:dyDescent="0.25">
      <c r="A229" s="27" t="s">
        <v>281</v>
      </c>
      <c r="B229" s="28" t="s">
        <v>2270</v>
      </c>
      <c r="C229" s="46"/>
      <c r="D229" s="64">
        <v>101121003</v>
      </c>
      <c r="E229" s="64" t="s">
        <v>2863</v>
      </c>
      <c r="F229" s="31" t="s">
        <v>2265</v>
      </c>
      <c r="G229" s="31" t="s">
        <v>428</v>
      </c>
      <c r="H229" s="31" t="str">
        <f t="shared" si="46"/>
        <v>Основы алгоритмизации и программирования / Синицын С.В.</v>
      </c>
      <c r="I229" s="69">
        <v>2025</v>
      </c>
      <c r="J229" s="40" t="s">
        <v>23</v>
      </c>
      <c r="K229" s="33"/>
      <c r="L229" s="41">
        <v>579.6</v>
      </c>
      <c r="M229" s="33"/>
      <c r="N229" s="41">
        <f t="shared" si="47"/>
        <v>28980</v>
      </c>
      <c r="O229" s="37">
        <f t="shared" si="45"/>
        <v>0</v>
      </c>
      <c r="P229" s="38" t="s">
        <v>2196</v>
      </c>
      <c r="Q229" s="39"/>
    </row>
    <row r="230" spans="1:17" ht="60" x14ac:dyDescent="0.25">
      <c r="A230" s="27" t="s">
        <v>281</v>
      </c>
      <c r="B230" s="28" t="s">
        <v>393</v>
      </c>
      <c r="C230" s="46"/>
      <c r="D230" s="64">
        <v>107117040</v>
      </c>
      <c r="E230" s="64" t="s">
        <v>2415</v>
      </c>
      <c r="F230" s="31" t="s">
        <v>394</v>
      </c>
      <c r="G230" s="31" t="s">
        <v>395</v>
      </c>
      <c r="H230" s="31" t="str">
        <f t="shared" si="46"/>
        <v>Охрана труда и техника безопасности в сфере компьютерных технологий / Груманова Л. В.</v>
      </c>
      <c r="I230" s="69">
        <v>2024</v>
      </c>
      <c r="J230" s="40" t="s">
        <v>286</v>
      </c>
      <c r="K230" s="33"/>
      <c r="L230" s="41">
        <v>315.59999999999997</v>
      </c>
      <c r="M230" s="33"/>
      <c r="N230" s="41">
        <f t="shared" si="47"/>
        <v>15779.999999999998</v>
      </c>
      <c r="O230" s="37">
        <f t="shared" si="45"/>
        <v>0</v>
      </c>
      <c r="P230" s="38" t="str">
        <f t="shared" si="48"/>
        <v>Аннотация</v>
      </c>
      <c r="Q230" s="39" t="s">
        <v>396</v>
      </c>
    </row>
    <row r="231" spans="1:17" ht="45" x14ac:dyDescent="0.25">
      <c r="A231" s="27" t="s">
        <v>281</v>
      </c>
      <c r="B231" s="28" t="s">
        <v>393</v>
      </c>
      <c r="C231" s="46"/>
      <c r="D231" s="64">
        <v>105114272</v>
      </c>
      <c r="E231" s="64" t="s">
        <v>2356</v>
      </c>
      <c r="F231" s="31" t="s">
        <v>397</v>
      </c>
      <c r="G231" s="31" t="s">
        <v>398</v>
      </c>
      <c r="H231" s="31" t="str">
        <f t="shared" si="46"/>
        <v>Теория алгоритмов / Игошин В.И.</v>
      </c>
      <c r="I231" s="69">
        <v>2024</v>
      </c>
      <c r="J231" s="40" t="s">
        <v>64</v>
      </c>
      <c r="K231" s="33"/>
      <c r="L231" s="41">
        <v>1212</v>
      </c>
      <c r="M231" s="33"/>
      <c r="N231" s="41">
        <f t="shared" si="47"/>
        <v>60600</v>
      </c>
      <c r="O231" s="37">
        <f t="shared" si="45"/>
        <v>0</v>
      </c>
      <c r="P231" s="38" t="str">
        <f t="shared" si="48"/>
        <v>Аннотация</v>
      </c>
      <c r="Q231" s="39" t="s">
        <v>399</v>
      </c>
    </row>
    <row r="232" spans="1:17" ht="45" x14ac:dyDescent="0.25">
      <c r="A232" s="27" t="s">
        <v>281</v>
      </c>
      <c r="B232" s="28" t="s">
        <v>400</v>
      </c>
      <c r="C232" s="46"/>
      <c r="D232" s="64">
        <v>101120404</v>
      </c>
      <c r="E232" s="64" t="s">
        <v>2828</v>
      </c>
      <c r="F232" s="31" t="s">
        <v>402</v>
      </c>
      <c r="G232" s="31" t="s">
        <v>401</v>
      </c>
      <c r="H232" s="31" t="str">
        <f t="shared" si="46"/>
        <v>Основы информационных технологий / Плотников С.В., Плотникова Т</v>
      </c>
      <c r="I232" s="69">
        <v>2023</v>
      </c>
      <c r="J232" s="40" t="s">
        <v>23</v>
      </c>
      <c r="K232" s="33"/>
      <c r="L232" s="41">
        <v>296.39999999999998</v>
      </c>
      <c r="M232" s="33"/>
      <c r="N232" s="41">
        <f t="shared" si="47"/>
        <v>14819.999999999998</v>
      </c>
      <c r="O232" s="37">
        <f t="shared" si="45"/>
        <v>0</v>
      </c>
      <c r="P232" s="38" t="str">
        <f t="shared" si="48"/>
        <v>Аннотация</v>
      </c>
      <c r="Q232" s="39" t="s">
        <v>403</v>
      </c>
    </row>
    <row r="233" spans="1:17" ht="45" x14ac:dyDescent="0.25">
      <c r="A233" s="27" t="s">
        <v>281</v>
      </c>
      <c r="B233" s="28" t="s">
        <v>400</v>
      </c>
      <c r="C233" s="46"/>
      <c r="D233" s="64">
        <v>113112220</v>
      </c>
      <c r="E233" s="64" t="s">
        <v>2331</v>
      </c>
      <c r="F233" s="31" t="s">
        <v>404</v>
      </c>
      <c r="G233" s="31" t="s">
        <v>405</v>
      </c>
      <c r="H233" s="31" t="str">
        <f t="shared" si="46"/>
        <v>Обработка информации средствами MS Office. Практикум / Струмпэ Н.В.</v>
      </c>
      <c r="I233" s="69">
        <v>2024</v>
      </c>
      <c r="J233" s="40" t="s">
        <v>64</v>
      </c>
      <c r="K233" s="33"/>
      <c r="L233" s="41">
        <v>374.4</v>
      </c>
      <c r="M233" s="33"/>
      <c r="N233" s="41">
        <f t="shared" si="47"/>
        <v>18720</v>
      </c>
      <c r="O233" s="37">
        <f t="shared" si="45"/>
        <v>0</v>
      </c>
      <c r="P233" s="38" t="str">
        <f t="shared" si="48"/>
        <v>Аннотация</v>
      </c>
      <c r="Q233" s="39" t="s">
        <v>406</v>
      </c>
    </row>
    <row r="234" spans="1:17" ht="45" x14ac:dyDescent="0.25">
      <c r="A234" s="27" t="s">
        <v>281</v>
      </c>
      <c r="B234" s="28" t="s">
        <v>400</v>
      </c>
      <c r="C234" s="46"/>
      <c r="D234" s="64">
        <v>105119274</v>
      </c>
      <c r="E234" s="64" t="s">
        <v>2589</v>
      </c>
      <c r="F234" s="31" t="s">
        <v>383</v>
      </c>
      <c r="G234" s="31" t="s">
        <v>384</v>
      </c>
      <c r="H234" s="31" t="str">
        <f t="shared" si="46"/>
        <v xml:space="preserve"> Электротехника / Фуфаева Л.И.</v>
      </c>
      <c r="I234" s="69">
        <v>2024</v>
      </c>
      <c r="J234" s="40" t="s">
        <v>23</v>
      </c>
      <c r="K234" s="33"/>
      <c r="L234" s="41">
        <v>613.19999999999993</v>
      </c>
      <c r="M234" s="33"/>
      <c r="N234" s="41">
        <f t="shared" si="47"/>
        <v>30659.999999999996</v>
      </c>
      <c r="O234" s="37">
        <f t="shared" si="45"/>
        <v>0</v>
      </c>
      <c r="P234" s="38" t="str">
        <f t="shared" si="48"/>
        <v>Аннотация</v>
      </c>
      <c r="Q234" s="39" t="s">
        <v>385</v>
      </c>
    </row>
    <row r="235" spans="1:17" ht="45" x14ac:dyDescent="0.25">
      <c r="A235" s="27" t="s">
        <v>281</v>
      </c>
      <c r="B235" s="28" t="s">
        <v>400</v>
      </c>
      <c r="C235" s="46"/>
      <c r="D235" s="64">
        <v>111113501</v>
      </c>
      <c r="E235" s="64" t="s">
        <v>2344</v>
      </c>
      <c r="F235" s="31" t="s">
        <v>383</v>
      </c>
      <c r="G235" s="31" t="s">
        <v>386</v>
      </c>
      <c r="H235" s="31" t="str">
        <f t="shared" si="46"/>
        <v>Сборник практических задач по электротехнике / Фуфаева Л.И.</v>
      </c>
      <c r="I235" s="69">
        <v>2024</v>
      </c>
      <c r="J235" s="40" t="s">
        <v>64</v>
      </c>
      <c r="K235" s="33"/>
      <c r="L235" s="41">
        <v>520.79999999999995</v>
      </c>
      <c r="M235" s="33"/>
      <c r="N235" s="41">
        <f t="shared" si="47"/>
        <v>26039.999999999996</v>
      </c>
      <c r="O235" s="37">
        <f t="shared" si="45"/>
        <v>0</v>
      </c>
      <c r="P235" s="38" t="str">
        <f t="shared" si="48"/>
        <v>Аннотация</v>
      </c>
      <c r="Q235" s="39" t="s">
        <v>387</v>
      </c>
    </row>
    <row r="236" spans="1:17" ht="45" x14ac:dyDescent="0.25">
      <c r="A236" s="27" t="s">
        <v>281</v>
      </c>
      <c r="B236" s="28" t="s">
        <v>400</v>
      </c>
      <c r="C236" s="46"/>
      <c r="D236" s="64">
        <v>102120164</v>
      </c>
      <c r="E236" s="64" t="s">
        <v>2773</v>
      </c>
      <c r="F236" s="31" t="s">
        <v>407</v>
      </c>
      <c r="G236" s="31" t="s">
        <v>408</v>
      </c>
      <c r="H236" s="31" t="str">
        <f t="shared" si="46"/>
        <v>Документационное обеспечение управления / Янковая В.Ф.</v>
      </c>
      <c r="I236" s="69">
        <v>2025</v>
      </c>
      <c r="J236" s="40" t="s">
        <v>23</v>
      </c>
      <c r="K236" s="33"/>
      <c r="L236" s="41">
        <v>628.79999999999995</v>
      </c>
      <c r="M236" s="33"/>
      <c r="N236" s="41">
        <f t="shared" si="47"/>
        <v>31439.999999999996</v>
      </c>
      <c r="O236" s="37">
        <f t="shared" si="45"/>
        <v>0</v>
      </c>
      <c r="P236" s="38" t="str">
        <f t="shared" si="48"/>
        <v>Аннотация</v>
      </c>
      <c r="Q236" s="39" t="s">
        <v>409</v>
      </c>
    </row>
    <row r="237" spans="1:17" ht="45" x14ac:dyDescent="0.25">
      <c r="A237" s="27" t="s">
        <v>281</v>
      </c>
      <c r="B237" s="28" t="s">
        <v>412</v>
      </c>
      <c r="C237" s="46"/>
      <c r="D237" s="64">
        <v>106119200</v>
      </c>
      <c r="E237" s="64" t="s">
        <v>2531</v>
      </c>
      <c r="F237" s="31" t="s">
        <v>414</v>
      </c>
      <c r="G237" s="31" t="s">
        <v>413</v>
      </c>
      <c r="H237" s="31" t="str">
        <f t="shared" si="46"/>
        <v>Операционные системы и среды / Батаев А.В., Налютин Н.Ю., Синицын С.В.</v>
      </c>
      <c r="I237" s="69">
        <v>2023</v>
      </c>
      <c r="J237" s="40" t="s">
        <v>23</v>
      </c>
      <c r="K237" s="33"/>
      <c r="L237" s="41">
        <v>574.79999999999995</v>
      </c>
      <c r="M237" s="33"/>
      <c r="N237" s="41">
        <f t="shared" si="47"/>
        <v>28739.999999999996</v>
      </c>
      <c r="O237" s="37">
        <f t="shared" si="45"/>
        <v>0</v>
      </c>
      <c r="P237" s="38" t="str">
        <f t="shared" si="48"/>
        <v>Аннотация</v>
      </c>
      <c r="Q237" s="39" t="s">
        <v>415</v>
      </c>
    </row>
    <row r="238" spans="1:17" ht="45" x14ac:dyDescent="0.25">
      <c r="A238" s="27" t="s">
        <v>281</v>
      </c>
      <c r="B238" s="28" t="s">
        <v>412</v>
      </c>
      <c r="C238" s="46"/>
      <c r="D238" s="64">
        <v>103119569</v>
      </c>
      <c r="E238" s="64" t="s">
        <v>2678</v>
      </c>
      <c r="F238" s="31" t="s">
        <v>416</v>
      </c>
      <c r="G238" s="31" t="s">
        <v>417</v>
      </c>
      <c r="H238" s="31" t="str">
        <f t="shared" si="46"/>
        <v>Инженерная компьютерная графика / Волошинов Д.В.,
Громов  В.В.</v>
      </c>
      <c r="I238" s="69">
        <v>2024</v>
      </c>
      <c r="J238" s="40" t="s">
        <v>23</v>
      </c>
      <c r="K238" s="33"/>
      <c r="L238" s="41">
        <v>952.8</v>
      </c>
      <c r="M238" s="33"/>
      <c r="N238" s="41">
        <f t="shared" si="47"/>
        <v>47640</v>
      </c>
      <c r="O238" s="37">
        <f t="shared" si="45"/>
        <v>0</v>
      </c>
      <c r="P238" s="38" t="str">
        <f t="shared" si="48"/>
        <v>Аннотация</v>
      </c>
      <c r="Q238" s="39" t="s">
        <v>418</v>
      </c>
    </row>
    <row r="239" spans="1:17" ht="45" x14ac:dyDescent="0.25">
      <c r="A239" s="27" t="s">
        <v>281</v>
      </c>
      <c r="B239" s="28" t="s">
        <v>412</v>
      </c>
      <c r="C239" s="46"/>
      <c r="D239" s="64">
        <v>106119214</v>
      </c>
      <c r="E239" s="64" t="s">
        <v>2542</v>
      </c>
      <c r="F239" s="31" t="s">
        <v>419</v>
      </c>
      <c r="G239" s="31" t="s">
        <v>420</v>
      </c>
      <c r="H239" s="31" t="str">
        <f t="shared" si="46"/>
        <v>Информационные технологии  / Гохберг Г.С. и д.р</v>
      </c>
      <c r="I239" s="69">
        <v>2024</v>
      </c>
      <c r="J239" s="40" t="s">
        <v>23</v>
      </c>
      <c r="K239" s="33"/>
      <c r="L239" s="41">
        <v>426</v>
      </c>
      <c r="M239" s="33"/>
      <c r="N239" s="41">
        <f t="shared" si="47"/>
        <v>21300</v>
      </c>
      <c r="O239" s="37">
        <f t="shared" si="45"/>
        <v>0</v>
      </c>
      <c r="P239" s="38" t="str">
        <f t="shared" si="48"/>
        <v>Аннотация</v>
      </c>
      <c r="Q239" s="39" t="s">
        <v>421</v>
      </c>
    </row>
    <row r="240" spans="1:17" ht="60" x14ac:dyDescent="0.25">
      <c r="A240" s="27" t="s">
        <v>281</v>
      </c>
      <c r="B240" s="28" t="s">
        <v>412</v>
      </c>
      <c r="C240" s="46"/>
      <c r="D240" s="64">
        <v>104119181</v>
      </c>
      <c r="E240" s="64" t="s">
        <v>2517</v>
      </c>
      <c r="F240" s="31" t="s">
        <v>422</v>
      </c>
      <c r="G240" s="31" t="s">
        <v>423</v>
      </c>
      <c r="H240" s="31" t="str">
        <f t="shared" si="46"/>
        <v>Элементы высшей математики   / Григорьев В.П., Сабурова Т.Н, Дубинский Ю.А.</v>
      </c>
      <c r="I240" s="69">
        <v>2023</v>
      </c>
      <c r="J240" s="40" t="s">
        <v>23</v>
      </c>
      <c r="K240" s="33"/>
      <c r="L240" s="41">
        <v>496.79999999999995</v>
      </c>
      <c r="M240" s="33"/>
      <c r="N240" s="41">
        <f t="shared" si="47"/>
        <v>24839.999999999996</v>
      </c>
      <c r="O240" s="37">
        <f t="shared" si="45"/>
        <v>0</v>
      </c>
      <c r="P240" s="38" t="str">
        <f t="shared" si="48"/>
        <v>Аннотация</v>
      </c>
      <c r="Q240" s="39" t="s">
        <v>424</v>
      </c>
    </row>
    <row r="241" spans="1:17" ht="45" x14ac:dyDescent="0.25">
      <c r="A241" s="27" t="s">
        <v>281</v>
      </c>
      <c r="B241" s="28" t="s">
        <v>412</v>
      </c>
      <c r="C241" s="46"/>
      <c r="D241" s="64">
        <v>102119182</v>
      </c>
      <c r="E241" s="64" t="s">
        <v>2518</v>
      </c>
      <c r="F241" s="31" t="s">
        <v>425</v>
      </c>
      <c r="G241" s="31" t="s">
        <v>426</v>
      </c>
      <c r="H241" s="31" t="str">
        <f t="shared" si="46"/>
        <v>Сборник задач по высшей математике / Григорьев В.П., Сабурова Т.Н.</v>
      </c>
      <c r="I241" s="69">
        <v>2025</v>
      </c>
      <c r="J241" s="40" t="s">
        <v>64</v>
      </c>
      <c r="K241" s="33"/>
      <c r="L241" s="41">
        <v>481.2</v>
      </c>
      <c r="M241" s="33"/>
      <c r="N241" s="41">
        <f t="shared" si="47"/>
        <v>24060</v>
      </c>
      <c r="O241" s="37">
        <f t="shared" si="45"/>
        <v>0</v>
      </c>
      <c r="P241" s="38" t="str">
        <f t="shared" si="48"/>
        <v>Аннотация</v>
      </c>
      <c r="Q241" s="39" t="s">
        <v>427</v>
      </c>
    </row>
    <row r="242" spans="1:17" ht="45" x14ac:dyDescent="0.25">
      <c r="A242" s="27" t="s">
        <v>281</v>
      </c>
      <c r="B242" s="28" t="s">
        <v>412</v>
      </c>
      <c r="C242" s="46"/>
      <c r="D242" s="64">
        <v>101121021</v>
      </c>
      <c r="E242" s="64" t="s">
        <v>2866</v>
      </c>
      <c r="F242" s="31" t="s">
        <v>375</v>
      </c>
      <c r="G242" s="31" t="s">
        <v>374</v>
      </c>
      <c r="H242" s="31" t="str">
        <f t="shared" si="46"/>
        <v>Электрические измерения / Махеня М.А. и д.р</v>
      </c>
      <c r="I242" s="69">
        <v>2024</v>
      </c>
      <c r="J242" s="40" t="s">
        <v>23</v>
      </c>
      <c r="K242" s="33"/>
      <c r="L242" s="41">
        <v>409.2</v>
      </c>
      <c r="M242" s="33"/>
      <c r="N242" s="41">
        <f t="shared" si="47"/>
        <v>20460</v>
      </c>
      <c r="O242" s="37">
        <f t="shared" si="45"/>
        <v>0</v>
      </c>
      <c r="P242" s="38" t="str">
        <f t="shared" si="48"/>
        <v>Аннотация</v>
      </c>
      <c r="Q242" s="39" t="s">
        <v>376</v>
      </c>
    </row>
    <row r="243" spans="1:17" ht="45" x14ac:dyDescent="0.25">
      <c r="A243" s="27" t="s">
        <v>281</v>
      </c>
      <c r="B243" s="28" t="s">
        <v>412</v>
      </c>
      <c r="C243" s="46"/>
      <c r="D243" s="64">
        <v>106119263</v>
      </c>
      <c r="E243" s="64" t="s">
        <v>2579</v>
      </c>
      <c r="F243" s="31" t="s">
        <v>429</v>
      </c>
      <c r="G243" s="31" t="s">
        <v>428</v>
      </c>
      <c r="H243" s="31" t="str">
        <f t="shared" si="46"/>
        <v>Основы алгоритмизации и программирования / Семакин И.Г., Шестаков А.П.</v>
      </c>
      <c r="I243" s="69">
        <v>2024</v>
      </c>
      <c r="J243" s="40" t="s">
        <v>23</v>
      </c>
      <c r="K243" s="33"/>
      <c r="L243" s="41">
        <v>918</v>
      </c>
      <c r="M243" s="33"/>
      <c r="N243" s="41">
        <f t="shared" si="47"/>
        <v>45900</v>
      </c>
      <c r="O243" s="37">
        <f t="shared" si="45"/>
        <v>0</v>
      </c>
      <c r="P243" s="38" t="str">
        <f t="shared" si="48"/>
        <v>Аннотация</v>
      </c>
      <c r="Q243" s="39" t="s">
        <v>430</v>
      </c>
    </row>
    <row r="244" spans="1:17" ht="45" x14ac:dyDescent="0.25">
      <c r="A244" s="27" t="s">
        <v>281</v>
      </c>
      <c r="B244" s="28" t="s">
        <v>412</v>
      </c>
      <c r="C244" s="46"/>
      <c r="D244" s="64">
        <v>105119264</v>
      </c>
      <c r="E244" s="64" t="s">
        <v>2580</v>
      </c>
      <c r="F244" s="31" t="s">
        <v>429</v>
      </c>
      <c r="G244" s="31" t="s">
        <v>431</v>
      </c>
      <c r="H244" s="31" t="str">
        <f t="shared" si="46"/>
        <v>Основы алгоритмизации и программирования. Практикум / Семакин И.Г., Шестаков А.П.</v>
      </c>
      <c r="I244" s="69">
        <v>2023</v>
      </c>
      <c r="J244" s="40" t="s">
        <v>64</v>
      </c>
      <c r="K244" s="33"/>
      <c r="L244" s="41">
        <v>338.4</v>
      </c>
      <c r="M244" s="33"/>
      <c r="N244" s="41">
        <f t="shared" si="47"/>
        <v>16920</v>
      </c>
      <c r="O244" s="37">
        <f t="shared" si="45"/>
        <v>0</v>
      </c>
      <c r="P244" s="38" t="str">
        <f t="shared" si="48"/>
        <v>Аннотация</v>
      </c>
      <c r="Q244" s="39" t="s">
        <v>432</v>
      </c>
    </row>
    <row r="245" spans="1:17" ht="45" x14ac:dyDescent="0.25">
      <c r="A245" s="27" t="s">
        <v>281</v>
      </c>
      <c r="B245" s="28" t="s">
        <v>412</v>
      </c>
      <c r="C245" s="46"/>
      <c r="D245" s="64">
        <v>101121003</v>
      </c>
      <c r="E245" s="64" t="s">
        <v>2863</v>
      </c>
      <c r="F245" s="31" t="s">
        <v>2265</v>
      </c>
      <c r="G245" s="31" t="s">
        <v>428</v>
      </c>
      <c r="H245" s="31" t="str">
        <f t="shared" ref="H245" si="49">G245 &amp; " / " &amp; F245</f>
        <v>Основы алгоритмизации и программирования / Синицын С.В.</v>
      </c>
      <c r="I245" s="69">
        <v>2025</v>
      </c>
      <c r="J245" s="40" t="s">
        <v>23</v>
      </c>
      <c r="K245" s="33"/>
      <c r="L245" s="41">
        <v>579.6</v>
      </c>
      <c r="M245" s="33"/>
      <c r="N245" s="41">
        <f t="shared" ref="N245" si="50">L245*50</f>
        <v>28980</v>
      </c>
      <c r="O245" s="37">
        <f t="shared" si="45"/>
        <v>0</v>
      </c>
      <c r="P245" s="38" t="s">
        <v>2196</v>
      </c>
      <c r="Q245" s="39"/>
    </row>
    <row r="246" spans="1:17" ht="45" x14ac:dyDescent="0.25">
      <c r="A246" s="27" t="s">
        <v>281</v>
      </c>
      <c r="B246" s="28" t="s">
        <v>412</v>
      </c>
      <c r="C246" s="46"/>
      <c r="D246" s="64">
        <v>106119189</v>
      </c>
      <c r="E246" s="64" t="s">
        <v>2522</v>
      </c>
      <c r="F246" s="31" t="s">
        <v>434</v>
      </c>
      <c r="G246" s="31" t="s">
        <v>433</v>
      </c>
      <c r="H246" s="31" t="str">
        <f t="shared" si="46"/>
        <v>Дискретная математика / Спирина М.С., Спирин П.А.</v>
      </c>
      <c r="I246" s="69">
        <v>2024</v>
      </c>
      <c r="J246" s="40" t="s">
        <v>23</v>
      </c>
      <c r="K246" s="33"/>
      <c r="L246" s="41">
        <v>631.19999999999993</v>
      </c>
      <c r="M246" s="33"/>
      <c r="N246" s="41">
        <f t="shared" si="47"/>
        <v>31559.999999999996</v>
      </c>
      <c r="O246" s="37">
        <f t="shared" si="45"/>
        <v>0</v>
      </c>
      <c r="P246" s="38" t="str">
        <f t="shared" si="48"/>
        <v>Аннотация</v>
      </c>
      <c r="Q246" s="39" t="s">
        <v>435</v>
      </c>
    </row>
    <row r="247" spans="1:17" ht="45" x14ac:dyDescent="0.25">
      <c r="A247" s="27" t="s">
        <v>281</v>
      </c>
      <c r="B247" s="28" t="s">
        <v>412</v>
      </c>
      <c r="C247" s="46"/>
      <c r="D247" s="64">
        <v>105119190</v>
      </c>
      <c r="E247" s="64" t="s">
        <v>2523</v>
      </c>
      <c r="F247" s="31" t="s">
        <v>434</v>
      </c>
      <c r="G247" s="31" t="s">
        <v>436</v>
      </c>
      <c r="H247" s="31" t="str">
        <f t="shared" si="46"/>
        <v>Дискретная математика. Сборник задач с алгоритами решений / Спирина М.С., Спирин П.А.</v>
      </c>
      <c r="I247" s="69">
        <v>2024</v>
      </c>
      <c r="J247" s="40" t="s">
        <v>64</v>
      </c>
      <c r="K247" s="33"/>
      <c r="L247" s="41">
        <v>870</v>
      </c>
      <c r="M247" s="33"/>
      <c r="N247" s="41">
        <f t="shared" si="47"/>
        <v>43500</v>
      </c>
      <c r="O247" s="37">
        <f t="shared" si="45"/>
        <v>0</v>
      </c>
      <c r="P247" s="38" t="str">
        <f t="shared" si="48"/>
        <v>Аннотация</v>
      </c>
      <c r="Q247" s="39" t="s">
        <v>437</v>
      </c>
    </row>
    <row r="248" spans="1:17" ht="45" x14ac:dyDescent="0.25">
      <c r="A248" s="27" t="s">
        <v>281</v>
      </c>
      <c r="B248" s="28" t="s">
        <v>412</v>
      </c>
      <c r="C248" s="46"/>
      <c r="D248" s="64">
        <v>105119274</v>
      </c>
      <c r="E248" s="64" t="s">
        <v>2589</v>
      </c>
      <c r="F248" s="31" t="s">
        <v>383</v>
      </c>
      <c r="G248" s="31" t="s">
        <v>384</v>
      </c>
      <c r="H248" s="31" t="str">
        <f t="shared" si="46"/>
        <v xml:space="preserve"> Электротехника / Фуфаева Л.И.</v>
      </c>
      <c r="I248" s="69">
        <v>2024</v>
      </c>
      <c r="J248" s="40" t="s">
        <v>23</v>
      </c>
      <c r="K248" s="33"/>
      <c r="L248" s="41">
        <v>613.19999999999993</v>
      </c>
      <c r="M248" s="33"/>
      <c r="N248" s="41">
        <f t="shared" si="47"/>
        <v>30659.999999999996</v>
      </c>
      <c r="O248" s="37">
        <f t="shared" si="45"/>
        <v>0</v>
      </c>
      <c r="P248" s="38" t="str">
        <f t="shared" si="48"/>
        <v>Аннотация</v>
      </c>
      <c r="Q248" s="39" t="s">
        <v>385</v>
      </c>
    </row>
    <row r="249" spans="1:17" ht="45" x14ac:dyDescent="0.25">
      <c r="A249" s="27" t="s">
        <v>281</v>
      </c>
      <c r="B249" s="28" t="s">
        <v>412</v>
      </c>
      <c r="C249" s="46"/>
      <c r="D249" s="64">
        <v>111113501</v>
      </c>
      <c r="E249" s="64" t="s">
        <v>2344</v>
      </c>
      <c r="F249" s="31" t="s">
        <v>383</v>
      </c>
      <c r="G249" s="31" t="s">
        <v>386</v>
      </c>
      <c r="H249" s="31" t="str">
        <f t="shared" si="46"/>
        <v>Сборник практических задач по электротехнике / Фуфаева Л.И.</v>
      </c>
      <c r="I249" s="69">
        <v>2024</v>
      </c>
      <c r="J249" s="40" t="s">
        <v>64</v>
      </c>
      <c r="K249" s="33"/>
      <c r="L249" s="41">
        <v>520.79999999999995</v>
      </c>
      <c r="M249" s="33"/>
      <c r="N249" s="41">
        <f t="shared" si="47"/>
        <v>26039.999999999996</v>
      </c>
      <c r="O249" s="37">
        <f t="shared" si="45"/>
        <v>0</v>
      </c>
      <c r="P249" s="38" t="str">
        <f t="shared" si="48"/>
        <v>Аннотация</v>
      </c>
      <c r="Q249" s="39" t="s">
        <v>387</v>
      </c>
    </row>
    <row r="250" spans="1:17" ht="45" x14ac:dyDescent="0.25">
      <c r="A250" s="27" t="s">
        <v>281</v>
      </c>
      <c r="B250" s="28" t="s">
        <v>412</v>
      </c>
      <c r="C250" s="46"/>
      <c r="D250" s="64">
        <v>112115816</v>
      </c>
      <c r="E250" s="64" t="s">
        <v>2366</v>
      </c>
      <c r="F250" s="31" t="s">
        <v>438</v>
      </c>
      <c r="G250" s="31" t="s">
        <v>439</v>
      </c>
      <c r="H250" s="31" t="str">
        <f t="shared" si="46"/>
        <v>Метрология, стандартизация, сертификация и техническое регулирование / Шишмарев В.Ю.</v>
      </c>
      <c r="I250" s="69">
        <v>2023</v>
      </c>
      <c r="J250" s="40" t="s">
        <v>64</v>
      </c>
      <c r="K250" s="33"/>
      <c r="L250" s="41">
        <v>536.4</v>
      </c>
      <c r="M250" s="33"/>
      <c r="N250" s="41">
        <f t="shared" si="47"/>
        <v>26820</v>
      </c>
      <c r="O250" s="37">
        <f t="shared" si="45"/>
        <v>0</v>
      </c>
      <c r="P250" s="38" t="str">
        <f t="shared" si="48"/>
        <v>Аннотация</v>
      </c>
      <c r="Q250" s="39" t="s">
        <v>440</v>
      </c>
    </row>
    <row r="251" spans="1:17" ht="45" x14ac:dyDescent="0.25">
      <c r="A251" s="27" t="s">
        <v>281</v>
      </c>
      <c r="B251" s="28" t="s">
        <v>441</v>
      </c>
      <c r="C251" s="46"/>
      <c r="D251" s="64">
        <v>106119200</v>
      </c>
      <c r="E251" s="64" t="s">
        <v>2531</v>
      </c>
      <c r="F251" s="31" t="s">
        <v>414</v>
      </c>
      <c r="G251" s="31" t="s">
        <v>413</v>
      </c>
      <c r="H251" s="31" t="str">
        <f t="shared" si="46"/>
        <v>Операционные системы и среды / Батаев А.В., Налютин Н.Ю., Синицын С.В.</v>
      </c>
      <c r="I251" s="69">
        <v>2023</v>
      </c>
      <c r="J251" s="40" t="s">
        <v>23</v>
      </c>
      <c r="K251" s="33"/>
      <c r="L251" s="41">
        <v>574.79999999999995</v>
      </c>
      <c r="M251" s="33"/>
      <c r="N251" s="41">
        <f t="shared" si="47"/>
        <v>28739.999999999996</v>
      </c>
      <c r="O251" s="37">
        <f t="shared" si="45"/>
        <v>0</v>
      </c>
      <c r="P251" s="38" t="str">
        <f t="shared" si="48"/>
        <v>Аннотация</v>
      </c>
      <c r="Q251" s="39" t="s">
        <v>415</v>
      </c>
    </row>
    <row r="252" spans="1:17" ht="45" x14ac:dyDescent="0.25">
      <c r="A252" s="27" t="s">
        <v>281</v>
      </c>
      <c r="B252" s="28" t="s">
        <v>441</v>
      </c>
      <c r="C252" s="46"/>
      <c r="D252" s="64">
        <v>103119569</v>
      </c>
      <c r="E252" s="64" t="s">
        <v>2678</v>
      </c>
      <c r="F252" s="31" t="s">
        <v>416</v>
      </c>
      <c r="G252" s="31" t="s">
        <v>417</v>
      </c>
      <c r="H252" s="31" t="str">
        <f t="shared" si="46"/>
        <v>Инженерная компьютерная графика / Волошинов Д.В.,
Громов  В.В.</v>
      </c>
      <c r="I252" s="69">
        <v>2024</v>
      </c>
      <c r="J252" s="40" t="s">
        <v>23</v>
      </c>
      <c r="K252" s="33"/>
      <c r="L252" s="41">
        <v>952.8</v>
      </c>
      <c r="M252" s="33"/>
      <c r="N252" s="41">
        <f t="shared" si="47"/>
        <v>47640</v>
      </c>
      <c r="O252" s="37">
        <f t="shared" si="45"/>
        <v>0</v>
      </c>
      <c r="P252" s="38" t="str">
        <f t="shared" si="48"/>
        <v>Аннотация</v>
      </c>
      <c r="Q252" s="39" t="s">
        <v>418</v>
      </c>
    </row>
    <row r="253" spans="1:17" ht="45" x14ac:dyDescent="0.25">
      <c r="A253" s="27" t="s">
        <v>281</v>
      </c>
      <c r="B253" s="28" t="s">
        <v>441</v>
      </c>
      <c r="C253" s="46"/>
      <c r="D253" s="64">
        <v>106119214</v>
      </c>
      <c r="E253" s="64" t="s">
        <v>2542</v>
      </c>
      <c r="F253" s="31" t="s">
        <v>419</v>
      </c>
      <c r="G253" s="31" t="s">
        <v>420</v>
      </c>
      <c r="H253" s="31" t="str">
        <f t="shared" si="46"/>
        <v>Информационные технологии  / Гохберг Г.С. и д.р</v>
      </c>
      <c r="I253" s="69">
        <v>2024</v>
      </c>
      <c r="J253" s="40" t="s">
        <v>23</v>
      </c>
      <c r="K253" s="33"/>
      <c r="L253" s="41">
        <v>426</v>
      </c>
      <c r="M253" s="33"/>
      <c r="N253" s="41">
        <f t="shared" si="47"/>
        <v>21300</v>
      </c>
      <c r="O253" s="37">
        <f t="shared" si="45"/>
        <v>0</v>
      </c>
      <c r="P253" s="38" t="str">
        <f t="shared" si="48"/>
        <v>Аннотация</v>
      </c>
      <c r="Q253" s="39" t="s">
        <v>421</v>
      </c>
    </row>
    <row r="254" spans="1:17" ht="60" x14ac:dyDescent="0.25">
      <c r="A254" s="27" t="s">
        <v>281</v>
      </c>
      <c r="B254" s="28" t="s">
        <v>441</v>
      </c>
      <c r="C254" s="46"/>
      <c r="D254" s="64">
        <v>104119181</v>
      </c>
      <c r="E254" s="64" t="s">
        <v>2517</v>
      </c>
      <c r="F254" s="31" t="s">
        <v>422</v>
      </c>
      <c r="G254" s="31" t="s">
        <v>423</v>
      </c>
      <c r="H254" s="31" t="str">
        <f t="shared" si="46"/>
        <v>Элементы высшей математики   / Григорьев В.П., Сабурова Т.Н, Дубинский Ю.А.</v>
      </c>
      <c r="I254" s="69">
        <v>2023</v>
      </c>
      <c r="J254" s="40" t="s">
        <v>23</v>
      </c>
      <c r="K254" s="33"/>
      <c r="L254" s="41">
        <v>496.79999999999995</v>
      </c>
      <c r="M254" s="33"/>
      <c r="N254" s="41">
        <f t="shared" si="47"/>
        <v>24839.999999999996</v>
      </c>
      <c r="O254" s="37">
        <f t="shared" si="45"/>
        <v>0</v>
      </c>
      <c r="P254" s="38" t="str">
        <f t="shared" si="48"/>
        <v>Аннотация</v>
      </c>
      <c r="Q254" s="39" t="s">
        <v>424</v>
      </c>
    </row>
    <row r="255" spans="1:17" ht="45" x14ac:dyDescent="0.25">
      <c r="A255" s="27" t="s">
        <v>281</v>
      </c>
      <c r="B255" s="28" t="s">
        <v>441</v>
      </c>
      <c r="C255" s="46"/>
      <c r="D255" s="64">
        <v>102119182</v>
      </c>
      <c r="E255" s="64" t="s">
        <v>2518</v>
      </c>
      <c r="F255" s="31" t="s">
        <v>425</v>
      </c>
      <c r="G255" s="31" t="s">
        <v>426</v>
      </c>
      <c r="H255" s="31" t="str">
        <f t="shared" si="46"/>
        <v>Сборник задач по высшей математике / Григорьев В.П., Сабурова Т.Н.</v>
      </c>
      <c r="I255" s="69">
        <v>2025</v>
      </c>
      <c r="J255" s="40" t="s">
        <v>64</v>
      </c>
      <c r="K255" s="33"/>
      <c r="L255" s="41">
        <v>481.2</v>
      </c>
      <c r="M255" s="33"/>
      <c r="N255" s="41">
        <f t="shared" si="47"/>
        <v>24060</v>
      </c>
      <c r="O255" s="37">
        <f t="shared" si="45"/>
        <v>0</v>
      </c>
      <c r="P255" s="38" t="str">
        <f t="shared" si="48"/>
        <v>Аннотация</v>
      </c>
      <c r="Q255" s="39" t="s">
        <v>427</v>
      </c>
    </row>
    <row r="256" spans="1:17" ht="45" x14ac:dyDescent="0.25">
      <c r="A256" s="27" t="s">
        <v>281</v>
      </c>
      <c r="B256" s="28" t="s">
        <v>441</v>
      </c>
      <c r="C256" s="46"/>
      <c r="D256" s="64">
        <v>105119233</v>
      </c>
      <c r="E256" s="64" t="s">
        <v>2557</v>
      </c>
      <c r="F256" s="31" t="s">
        <v>442</v>
      </c>
      <c r="G256" s="31" t="s">
        <v>443</v>
      </c>
      <c r="H256" s="31" t="str">
        <f t="shared" si="46"/>
        <v>Технологии физического уровня передачи данных / Костров Б.В.</v>
      </c>
      <c r="I256" s="69">
        <v>2024</v>
      </c>
      <c r="J256" s="40" t="s">
        <v>23</v>
      </c>
      <c r="K256" s="33"/>
      <c r="L256" s="41">
        <v>1062</v>
      </c>
      <c r="M256" s="33"/>
      <c r="N256" s="41">
        <f t="shared" si="47"/>
        <v>53100</v>
      </c>
      <c r="O256" s="37">
        <f t="shared" si="45"/>
        <v>0</v>
      </c>
      <c r="P256" s="38" t="str">
        <f t="shared" si="48"/>
        <v>Аннотация</v>
      </c>
      <c r="Q256" s="39" t="s">
        <v>444</v>
      </c>
    </row>
    <row r="257" spans="1:17" ht="60" x14ac:dyDescent="0.25">
      <c r="A257" s="27" t="s">
        <v>281</v>
      </c>
      <c r="B257" s="28" t="s">
        <v>441</v>
      </c>
      <c r="C257" s="46"/>
      <c r="D257" s="64">
        <v>105119473</v>
      </c>
      <c r="E257" s="64" t="s">
        <v>2638</v>
      </c>
      <c r="F257" s="31" t="s">
        <v>445</v>
      </c>
      <c r="G257" s="31" t="s">
        <v>446</v>
      </c>
      <c r="H257" s="31" t="str">
        <f t="shared" si="46"/>
        <v>Стандартизация, сертификация и техническое документирование / Ляпина О.П., 
Перлова О.Н.</v>
      </c>
      <c r="I257" s="69">
        <v>2024</v>
      </c>
      <c r="J257" s="40" t="s">
        <v>23</v>
      </c>
      <c r="K257" s="33"/>
      <c r="L257" s="41">
        <v>477.59999999999997</v>
      </c>
      <c r="M257" s="33"/>
      <c r="N257" s="41">
        <f t="shared" si="47"/>
        <v>23880</v>
      </c>
      <c r="O257" s="37">
        <f t="shared" si="45"/>
        <v>0</v>
      </c>
      <c r="P257" s="38" t="str">
        <f t="shared" si="48"/>
        <v>Аннотация</v>
      </c>
      <c r="Q257" s="39" t="s">
        <v>447</v>
      </c>
    </row>
    <row r="258" spans="1:17" ht="45" x14ac:dyDescent="0.25">
      <c r="A258" s="27" t="s">
        <v>281</v>
      </c>
      <c r="B258" s="28" t="s">
        <v>441</v>
      </c>
      <c r="C258" s="46"/>
      <c r="D258" s="64">
        <v>106119261</v>
      </c>
      <c r="E258" s="64" t="s">
        <v>2577</v>
      </c>
      <c r="F258" s="31" t="s">
        <v>391</v>
      </c>
      <c r="G258" s="31" t="s">
        <v>390</v>
      </c>
      <c r="H258" s="31" t="str">
        <f t="shared" si="46"/>
        <v>Правовое обеспечение профессиональной деятельности / Румынина В.В.</v>
      </c>
      <c r="I258" s="69">
        <v>2025</v>
      </c>
      <c r="J258" s="40" t="s">
        <v>23</v>
      </c>
      <c r="K258" s="33"/>
      <c r="L258" s="41">
        <v>930</v>
      </c>
      <c r="M258" s="33"/>
      <c r="N258" s="41">
        <f t="shared" si="47"/>
        <v>46500</v>
      </c>
      <c r="O258" s="37">
        <f t="shared" si="45"/>
        <v>0</v>
      </c>
      <c r="P258" s="38" t="str">
        <f t="shared" si="48"/>
        <v>Аннотация</v>
      </c>
      <c r="Q258" s="39" t="s">
        <v>392</v>
      </c>
    </row>
    <row r="259" spans="1:17" ht="45" x14ac:dyDescent="0.25">
      <c r="A259" s="27" t="s">
        <v>281</v>
      </c>
      <c r="B259" s="28" t="s">
        <v>441</v>
      </c>
      <c r="C259" s="46"/>
      <c r="D259" s="64">
        <v>106119263</v>
      </c>
      <c r="E259" s="64" t="s">
        <v>2579</v>
      </c>
      <c r="F259" s="31" t="s">
        <v>429</v>
      </c>
      <c r="G259" s="31" t="s">
        <v>428</v>
      </c>
      <c r="H259" s="31" t="str">
        <f t="shared" si="46"/>
        <v>Основы алгоритмизации и программирования / Семакин И.Г., Шестаков А.П.</v>
      </c>
      <c r="I259" s="69">
        <v>2024</v>
      </c>
      <c r="J259" s="40" t="s">
        <v>23</v>
      </c>
      <c r="K259" s="33"/>
      <c r="L259" s="41">
        <v>918</v>
      </c>
      <c r="M259" s="33"/>
      <c r="N259" s="41">
        <f t="shared" si="47"/>
        <v>45900</v>
      </c>
      <c r="O259" s="37">
        <f t="shared" si="45"/>
        <v>0</v>
      </c>
      <c r="P259" s="38" t="str">
        <f t="shared" si="48"/>
        <v>Аннотация</v>
      </c>
      <c r="Q259" s="39" t="s">
        <v>430</v>
      </c>
    </row>
    <row r="260" spans="1:17" ht="45" x14ac:dyDescent="0.25">
      <c r="A260" s="27" t="s">
        <v>281</v>
      </c>
      <c r="B260" s="28" t="s">
        <v>441</v>
      </c>
      <c r="C260" s="46"/>
      <c r="D260" s="64">
        <v>105119264</v>
      </c>
      <c r="E260" s="64" t="s">
        <v>2580</v>
      </c>
      <c r="F260" s="31" t="s">
        <v>429</v>
      </c>
      <c r="G260" s="31" t="s">
        <v>431</v>
      </c>
      <c r="H260" s="31" t="str">
        <f t="shared" si="46"/>
        <v>Основы алгоритмизации и программирования. Практикум / Семакин И.Г., Шестаков А.П.</v>
      </c>
      <c r="I260" s="69">
        <v>2023</v>
      </c>
      <c r="J260" s="40" t="s">
        <v>64</v>
      </c>
      <c r="K260" s="33"/>
      <c r="L260" s="41">
        <v>338.4</v>
      </c>
      <c r="M260" s="33"/>
      <c r="N260" s="41">
        <f t="shared" si="47"/>
        <v>16920</v>
      </c>
      <c r="O260" s="37">
        <f t="shared" ref="O260:O323" si="51">K260*L260+M260*N260</f>
        <v>0</v>
      </c>
      <c r="P260" s="38" t="str">
        <f t="shared" si="48"/>
        <v>Аннотация</v>
      </c>
      <c r="Q260" s="39" t="s">
        <v>432</v>
      </c>
    </row>
    <row r="261" spans="1:17" ht="45" x14ac:dyDescent="0.25">
      <c r="A261" s="27" t="s">
        <v>281</v>
      </c>
      <c r="B261" s="28" t="s">
        <v>441</v>
      </c>
      <c r="C261" s="46"/>
      <c r="D261" s="64">
        <v>106119265</v>
      </c>
      <c r="E261" s="64" t="s">
        <v>2581</v>
      </c>
      <c r="F261" s="31" t="s">
        <v>449</v>
      </c>
      <c r="G261" s="31" t="s">
        <v>448</v>
      </c>
      <c r="H261" s="31" t="str">
        <f t="shared" si="46"/>
        <v>Архитектура аппаратных средств / Сенкевич А.В.</v>
      </c>
      <c r="I261" s="69">
        <v>2024</v>
      </c>
      <c r="J261" s="40" t="s">
        <v>23</v>
      </c>
      <c r="K261" s="33"/>
      <c r="L261" s="41">
        <v>399.59999999999997</v>
      </c>
      <c r="M261" s="33"/>
      <c r="N261" s="41">
        <f t="shared" si="47"/>
        <v>19980</v>
      </c>
      <c r="O261" s="37">
        <f t="shared" si="51"/>
        <v>0</v>
      </c>
      <c r="P261" s="38" t="str">
        <f t="shared" si="48"/>
        <v>Аннотация</v>
      </c>
      <c r="Q261" s="39" t="s">
        <v>450</v>
      </c>
    </row>
    <row r="262" spans="1:17" ht="45" x14ac:dyDescent="0.25">
      <c r="A262" s="27" t="s">
        <v>281</v>
      </c>
      <c r="B262" s="28" t="s">
        <v>441</v>
      </c>
      <c r="C262" s="46"/>
      <c r="D262" s="64">
        <v>101121003</v>
      </c>
      <c r="E262" s="64" t="s">
        <v>2863</v>
      </c>
      <c r="F262" s="31" t="s">
        <v>2265</v>
      </c>
      <c r="G262" s="31" t="s">
        <v>428</v>
      </c>
      <c r="H262" s="31" t="str">
        <f t="shared" si="46"/>
        <v>Основы алгоритмизации и программирования / Синицын С.В.</v>
      </c>
      <c r="I262" s="69">
        <v>2025</v>
      </c>
      <c r="J262" s="40" t="s">
        <v>23</v>
      </c>
      <c r="K262" s="33"/>
      <c r="L262" s="41">
        <v>579.6</v>
      </c>
      <c r="M262" s="33"/>
      <c r="N262" s="41">
        <f t="shared" si="47"/>
        <v>28980</v>
      </c>
      <c r="O262" s="37">
        <f t="shared" si="51"/>
        <v>0</v>
      </c>
      <c r="P262" s="38" t="s">
        <v>2196</v>
      </c>
      <c r="Q262" s="39"/>
    </row>
    <row r="263" spans="1:17" ht="45" x14ac:dyDescent="0.25">
      <c r="A263" s="27" t="s">
        <v>281</v>
      </c>
      <c r="B263" s="28" t="s">
        <v>441</v>
      </c>
      <c r="C263" s="46"/>
      <c r="D263" s="64">
        <v>106119189</v>
      </c>
      <c r="E263" s="64" t="s">
        <v>2522</v>
      </c>
      <c r="F263" s="31" t="s">
        <v>434</v>
      </c>
      <c r="G263" s="31" t="s">
        <v>433</v>
      </c>
      <c r="H263" s="31" t="str">
        <f t="shared" ref="H263:H328" si="52">G263 &amp; " / " &amp; F263</f>
        <v>Дискретная математика / Спирина М.С., Спирин П.А.</v>
      </c>
      <c r="I263" s="69">
        <v>2024</v>
      </c>
      <c r="J263" s="40" t="s">
        <v>23</v>
      </c>
      <c r="K263" s="33"/>
      <c r="L263" s="41">
        <v>631.19999999999993</v>
      </c>
      <c r="M263" s="33"/>
      <c r="N263" s="41">
        <f t="shared" ref="N263:N328" si="53">L263*50</f>
        <v>31559.999999999996</v>
      </c>
      <c r="O263" s="37">
        <f t="shared" si="51"/>
        <v>0</v>
      </c>
      <c r="P263" s="38" t="str">
        <f t="shared" ref="P263:P328" si="54">HYPERLINK(Q263,"Аннотация")</f>
        <v>Аннотация</v>
      </c>
      <c r="Q263" s="39" t="s">
        <v>435</v>
      </c>
    </row>
    <row r="264" spans="1:17" ht="45" x14ac:dyDescent="0.25">
      <c r="A264" s="27" t="s">
        <v>281</v>
      </c>
      <c r="B264" s="28" t="s">
        <v>441</v>
      </c>
      <c r="C264" s="46"/>
      <c r="D264" s="64">
        <v>105119190</v>
      </c>
      <c r="E264" s="64" t="s">
        <v>2523</v>
      </c>
      <c r="F264" s="31" t="s">
        <v>434</v>
      </c>
      <c r="G264" s="31" t="s">
        <v>436</v>
      </c>
      <c r="H264" s="31" t="str">
        <f t="shared" si="52"/>
        <v>Дискретная математика. Сборник задач с алгоритами решений / Спирина М.С., Спирин П.А.</v>
      </c>
      <c r="I264" s="69">
        <v>2024</v>
      </c>
      <c r="J264" s="40" t="s">
        <v>64</v>
      </c>
      <c r="K264" s="33"/>
      <c r="L264" s="41">
        <v>870</v>
      </c>
      <c r="M264" s="33"/>
      <c r="N264" s="41">
        <f t="shared" si="53"/>
        <v>43500</v>
      </c>
      <c r="O264" s="37">
        <f t="shared" si="51"/>
        <v>0</v>
      </c>
      <c r="P264" s="38" t="str">
        <f t="shared" si="54"/>
        <v>Аннотация</v>
      </c>
      <c r="Q264" s="39" t="s">
        <v>437</v>
      </c>
    </row>
    <row r="265" spans="1:17" ht="45" x14ac:dyDescent="0.25">
      <c r="A265" s="27" t="s">
        <v>281</v>
      </c>
      <c r="B265" s="28" t="s">
        <v>441</v>
      </c>
      <c r="C265" s="46"/>
      <c r="D265" s="64">
        <v>106119191</v>
      </c>
      <c r="E265" s="64" t="s">
        <v>2524</v>
      </c>
      <c r="F265" s="31" t="s">
        <v>434</v>
      </c>
      <c r="G265" s="31" t="s">
        <v>451</v>
      </c>
      <c r="H265" s="31" t="str">
        <f t="shared" si="52"/>
        <v>Теория вероятностей и математическая статистика / Спирина М.С., Спирин П.А.</v>
      </c>
      <c r="I265" s="69">
        <v>2023</v>
      </c>
      <c r="J265" s="40" t="s">
        <v>23</v>
      </c>
      <c r="K265" s="33"/>
      <c r="L265" s="41">
        <v>596.4</v>
      </c>
      <c r="M265" s="33"/>
      <c r="N265" s="41">
        <f t="shared" si="53"/>
        <v>29820</v>
      </c>
      <c r="O265" s="37">
        <f t="shared" si="51"/>
        <v>0</v>
      </c>
      <c r="P265" s="38" t="str">
        <f t="shared" si="54"/>
        <v>Аннотация</v>
      </c>
      <c r="Q265" s="39" t="s">
        <v>452</v>
      </c>
    </row>
    <row r="266" spans="1:17" ht="60" x14ac:dyDescent="0.25">
      <c r="A266" s="27" t="s">
        <v>281</v>
      </c>
      <c r="B266" s="28" t="s">
        <v>441</v>
      </c>
      <c r="C266" s="46"/>
      <c r="D266" s="64">
        <v>105119192</v>
      </c>
      <c r="E266" s="64" t="s">
        <v>2525</v>
      </c>
      <c r="F266" s="31" t="s">
        <v>434</v>
      </c>
      <c r="G266" s="31" t="s">
        <v>453</v>
      </c>
      <c r="H266" s="31" t="str">
        <f t="shared" si="52"/>
        <v>Теория вероятностей и математическая статистика. Сборник задач / Спирина М.С., Спирин П.А.</v>
      </c>
      <c r="I266" s="69">
        <v>2023</v>
      </c>
      <c r="J266" s="40" t="s">
        <v>64</v>
      </c>
      <c r="K266" s="33"/>
      <c r="L266" s="41">
        <v>410.4</v>
      </c>
      <c r="M266" s="33"/>
      <c r="N266" s="41">
        <f t="shared" si="53"/>
        <v>20520</v>
      </c>
      <c r="O266" s="37">
        <f t="shared" si="51"/>
        <v>0</v>
      </c>
      <c r="P266" s="38" t="str">
        <f t="shared" si="54"/>
        <v>Аннотация</v>
      </c>
      <c r="Q266" s="39" t="s">
        <v>454</v>
      </c>
    </row>
    <row r="267" spans="1:17" ht="45" x14ac:dyDescent="0.25">
      <c r="A267" s="27" t="s">
        <v>281</v>
      </c>
      <c r="B267" s="28" t="s">
        <v>441</v>
      </c>
      <c r="C267" s="46"/>
      <c r="D267" s="64">
        <v>106119270</v>
      </c>
      <c r="E267" s="64" t="s">
        <v>2585</v>
      </c>
      <c r="F267" s="31" t="s">
        <v>456</v>
      </c>
      <c r="G267" s="31" t="s">
        <v>455</v>
      </c>
      <c r="H267" s="31" t="str">
        <f t="shared" si="52"/>
        <v>Основы проектирования баз данных / Федорова Г.Н.</v>
      </c>
      <c r="I267" s="69">
        <v>2025</v>
      </c>
      <c r="J267" s="40" t="s">
        <v>23</v>
      </c>
      <c r="K267" s="33"/>
      <c r="L267" s="41">
        <v>828</v>
      </c>
      <c r="M267" s="33"/>
      <c r="N267" s="41">
        <f t="shared" si="53"/>
        <v>41400</v>
      </c>
      <c r="O267" s="37">
        <f t="shared" si="51"/>
        <v>0</v>
      </c>
      <c r="P267" s="38" t="str">
        <f t="shared" si="54"/>
        <v>Аннотация</v>
      </c>
      <c r="Q267" s="39" t="s">
        <v>457</v>
      </c>
    </row>
    <row r="268" spans="1:17" ht="45" x14ac:dyDescent="0.25">
      <c r="A268" s="27" t="s">
        <v>281</v>
      </c>
      <c r="B268" s="28" t="s">
        <v>441</v>
      </c>
      <c r="C268" s="46"/>
      <c r="D268" s="64">
        <v>105119274</v>
      </c>
      <c r="E268" s="64" t="s">
        <v>2589</v>
      </c>
      <c r="F268" s="31" t="s">
        <v>383</v>
      </c>
      <c r="G268" s="31" t="s">
        <v>384</v>
      </c>
      <c r="H268" s="31" t="str">
        <f t="shared" si="52"/>
        <v xml:space="preserve"> Электротехника / Фуфаева Л.И.</v>
      </c>
      <c r="I268" s="69">
        <v>2024</v>
      </c>
      <c r="J268" s="40" t="s">
        <v>23</v>
      </c>
      <c r="K268" s="33"/>
      <c r="L268" s="41">
        <v>613.19999999999993</v>
      </c>
      <c r="M268" s="33"/>
      <c r="N268" s="41">
        <f t="shared" si="53"/>
        <v>30659.999999999996</v>
      </c>
      <c r="O268" s="37">
        <f t="shared" si="51"/>
        <v>0</v>
      </c>
      <c r="P268" s="38" t="str">
        <f t="shared" si="54"/>
        <v>Аннотация</v>
      </c>
      <c r="Q268" s="39" t="s">
        <v>385</v>
      </c>
    </row>
    <row r="269" spans="1:17" ht="45" x14ac:dyDescent="0.25">
      <c r="A269" s="27" t="s">
        <v>281</v>
      </c>
      <c r="B269" s="28" t="s">
        <v>441</v>
      </c>
      <c r="C269" s="46"/>
      <c r="D269" s="64">
        <v>111113501</v>
      </c>
      <c r="E269" s="64" t="s">
        <v>2344</v>
      </c>
      <c r="F269" s="31" t="s">
        <v>383</v>
      </c>
      <c r="G269" s="31" t="s">
        <v>386</v>
      </c>
      <c r="H269" s="31" t="str">
        <f t="shared" si="52"/>
        <v>Сборник практических задач по электротехнике / Фуфаева Л.И.</v>
      </c>
      <c r="I269" s="69">
        <v>2024</v>
      </c>
      <c r="J269" s="40" t="s">
        <v>64</v>
      </c>
      <c r="K269" s="33"/>
      <c r="L269" s="41">
        <v>520.79999999999995</v>
      </c>
      <c r="M269" s="33"/>
      <c r="N269" s="41">
        <f t="shared" si="53"/>
        <v>26039.999999999996</v>
      </c>
      <c r="O269" s="37">
        <f t="shared" si="51"/>
        <v>0</v>
      </c>
      <c r="P269" s="38" t="str">
        <f t="shared" si="54"/>
        <v>Аннотация</v>
      </c>
      <c r="Q269" s="39" t="s">
        <v>387</v>
      </c>
    </row>
    <row r="270" spans="1:17" ht="60" x14ac:dyDescent="0.25">
      <c r="A270" s="27" t="s">
        <v>281</v>
      </c>
      <c r="B270" s="28" t="s">
        <v>459</v>
      </c>
      <c r="C270" s="46"/>
      <c r="D270" s="64">
        <v>106119492</v>
      </c>
      <c r="E270" s="64" t="s">
        <v>2646</v>
      </c>
      <c r="F270" s="31" t="s">
        <v>460</v>
      </c>
      <c r="G270" s="31" t="s">
        <v>461</v>
      </c>
      <c r="H270" s="31" t="str">
        <f t="shared" si="52"/>
        <v>Компьютерные сети  / Баринов В.В.</v>
      </c>
      <c r="I270" s="69">
        <v>2024</v>
      </c>
      <c r="J270" s="40" t="s">
        <v>23</v>
      </c>
      <c r="K270" s="33"/>
      <c r="L270" s="41">
        <v>504</v>
      </c>
      <c r="M270" s="33"/>
      <c r="N270" s="41">
        <f t="shared" si="53"/>
        <v>25200</v>
      </c>
      <c r="O270" s="37">
        <f t="shared" si="51"/>
        <v>0</v>
      </c>
      <c r="P270" s="38" t="str">
        <f t="shared" si="54"/>
        <v>Аннотация</v>
      </c>
      <c r="Q270" s="39" t="s">
        <v>462</v>
      </c>
    </row>
    <row r="271" spans="1:17" ht="60" x14ac:dyDescent="0.25">
      <c r="A271" s="27" t="s">
        <v>281</v>
      </c>
      <c r="B271" s="28" t="s">
        <v>459</v>
      </c>
      <c r="C271" s="46"/>
      <c r="D271" s="64">
        <v>106119200</v>
      </c>
      <c r="E271" s="64" t="s">
        <v>2531</v>
      </c>
      <c r="F271" s="31" t="s">
        <v>414</v>
      </c>
      <c r="G271" s="31" t="s">
        <v>413</v>
      </c>
      <c r="H271" s="31" t="str">
        <f t="shared" si="52"/>
        <v>Операционные системы и среды / Батаев А.В., Налютин Н.Ю., Синицын С.В.</v>
      </c>
      <c r="I271" s="69">
        <v>2023</v>
      </c>
      <c r="J271" s="40" t="s">
        <v>23</v>
      </c>
      <c r="K271" s="33"/>
      <c r="L271" s="41">
        <v>574.79999999999995</v>
      </c>
      <c r="M271" s="33"/>
      <c r="N271" s="41">
        <f t="shared" si="53"/>
        <v>28739.999999999996</v>
      </c>
      <c r="O271" s="37">
        <f t="shared" si="51"/>
        <v>0</v>
      </c>
      <c r="P271" s="38" t="str">
        <f t="shared" si="54"/>
        <v>Аннотация</v>
      </c>
      <c r="Q271" s="39" t="s">
        <v>415</v>
      </c>
    </row>
    <row r="272" spans="1:17" ht="60" x14ac:dyDescent="0.25">
      <c r="A272" s="27" t="s">
        <v>281</v>
      </c>
      <c r="B272" s="28" t="s">
        <v>459</v>
      </c>
      <c r="C272" s="46"/>
      <c r="D272" s="64">
        <v>106119214</v>
      </c>
      <c r="E272" s="64" t="s">
        <v>2542</v>
      </c>
      <c r="F272" s="31" t="s">
        <v>419</v>
      </c>
      <c r="G272" s="31" t="s">
        <v>420</v>
      </c>
      <c r="H272" s="31" t="str">
        <f t="shared" si="52"/>
        <v>Информационные технологии  / Гохберг Г.С. и д.р</v>
      </c>
      <c r="I272" s="69">
        <v>2024</v>
      </c>
      <c r="J272" s="40" t="s">
        <v>23</v>
      </c>
      <c r="K272" s="33"/>
      <c r="L272" s="41">
        <v>426</v>
      </c>
      <c r="M272" s="33"/>
      <c r="N272" s="41">
        <f t="shared" si="53"/>
        <v>21300</v>
      </c>
      <c r="O272" s="37">
        <f t="shared" si="51"/>
        <v>0</v>
      </c>
      <c r="P272" s="38" t="str">
        <f t="shared" si="54"/>
        <v>Аннотация</v>
      </c>
      <c r="Q272" s="39" t="s">
        <v>421</v>
      </c>
    </row>
    <row r="273" spans="1:17" ht="60" x14ac:dyDescent="0.25">
      <c r="A273" s="27" t="s">
        <v>281</v>
      </c>
      <c r="B273" s="28" t="s">
        <v>459</v>
      </c>
      <c r="C273" s="46"/>
      <c r="D273" s="64">
        <v>104119181</v>
      </c>
      <c r="E273" s="64" t="s">
        <v>2517</v>
      </c>
      <c r="F273" s="31" t="s">
        <v>422</v>
      </c>
      <c r="G273" s="31" t="s">
        <v>423</v>
      </c>
      <c r="H273" s="31" t="str">
        <f t="shared" si="52"/>
        <v>Элементы высшей математики   / Григорьев В.П., Сабурова Т.Н, Дубинский Ю.А.</v>
      </c>
      <c r="I273" s="69">
        <v>2023</v>
      </c>
      <c r="J273" s="40" t="s">
        <v>23</v>
      </c>
      <c r="K273" s="33"/>
      <c r="L273" s="41">
        <v>496.79999999999995</v>
      </c>
      <c r="M273" s="33"/>
      <c r="N273" s="41">
        <f t="shared" si="53"/>
        <v>24839.999999999996</v>
      </c>
      <c r="O273" s="37">
        <f t="shared" si="51"/>
        <v>0</v>
      </c>
      <c r="P273" s="38" t="str">
        <f t="shared" si="54"/>
        <v>Аннотация</v>
      </c>
      <c r="Q273" s="39" t="s">
        <v>424</v>
      </c>
    </row>
    <row r="274" spans="1:17" ht="60" x14ac:dyDescent="0.25">
      <c r="A274" s="27" t="s">
        <v>281</v>
      </c>
      <c r="B274" s="28" t="s">
        <v>459</v>
      </c>
      <c r="C274" s="46"/>
      <c r="D274" s="64">
        <v>102119182</v>
      </c>
      <c r="E274" s="64" t="s">
        <v>2518</v>
      </c>
      <c r="F274" s="31" t="s">
        <v>425</v>
      </c>
      <c r="G274" s="31" t="s">
        <v>426</v>
      </c>
      <c r="H274" s="31" t="str">
        <f t="shared" si="52"/>
        <v>Сборник задач по высшей математике / Григорьев В.П., Сабурова Т.Н.</v>
      </c>
      <c r="I274" s="69">
        <v>2025</v>
      </c>
      <c r="J274" s="40" t="s">
        <v>64</v>
      </c>
      <c r="K274" s="33"/>
      <c r="L274" s="41">
        <v>481.2</v>
      </c>
      <c r="M274" s="33"/>
      <c r="N274" s="41">
        <f t="shared" si="53"/>
        <v>24060</v>
      </c>
      <c r="O274" s="37">
        <f t="shared" si="51"/>
        <v>0</v>
      </c>
      <c r="P274" s="38" t="str">
        <f t="shared" si="54"/>
        <v>Аннотация</v>
      </c>
      <c r="Q274" s="39" t="s">
        <v>427</v>
      </c>
    </row>
    <row r="275" spans="1:17" ht="60" x14ac:dyDescent="0.25">
      <c r="A275" s="27" t="s">
        <v>281</v>
      </c>
      <c r="B275" s="28" t="s">
        <v>459</v>
      </c>
      <c r="C275" s="46"/>
      <c r="D275" s="64">
        <v>106119177</v>
      </c>
      <c r="E275" s="64" t="s">
        <v>2513</v>
      </c>
      <c r="F275" s="31" t="s">
        <v>378</v>
      </c>
      <c r="G275" s="31" t="s">
        <v>379</v>
      </c>
      <c r="H275" s="31" t="str">
        <f t="shared" si="52"/>
        <v>Менеджмент / Драчева Е.Л.</v>
      </c>
      <c r="I275" s="69">
        <v>2024</v>
      </c>
      <c r="J275" s="40" t="s">
        <v>23</v>
      </c>
      <c r="K275" s="33"/>
      <c r="L275" s="41">
        <v>1213.2</v>
      </c>
      <c r="M275" s="33"/>
      <c r="N275" s="41">
        <f t="shared" si="53"/>
        <v>60660</v>
      </c>
      <c r="O275" s="37">
        <f t="shared" si="51"/>
        <v>0</v>
      </c>
      <c r="P275" s="38" t="str">
        <f t="shared" si="54"/>
        <v>Аннотация</v>
      </c>
      <c r="Q275" s="39" t="s">
        <v>380</v>
      </c>
    </row>
    <row r="276" spans="1:17" ht="60" x14ac:dyDescent="0.25">
      <c r="A276" s="27" t="s">
        <v>281</v>
      </c>
      <c r="B276" s="28" t="s">
        <v>459</v>
      </c>
      <c r="C276" s="46"/>
      <c r="D276" s="64">
        <v>104119445</v>
      </c>
      <c r="E276" s="64" t="s">
        <v>2623</v>
      </c>
      <c r="F276" s="31" t="s">
        <v>464</v>
      </c>
      <c r="G276" s="31" t="s">
        <v>463</v>
      </c>
      <c r="H276" s="31" t="str">
        <f t="shared" si="52"/>
        <v>Численные методы / Лапчик М.П. и д.р.</v>
      </c>
      <c r="I276" s="69">
        <v>2025</v>
      </c>
      <c r="J276" s="40" t="s">
        <v>23</v>
      </c>
      <c r="K276" s="33"/>
      <c r="L276" s="41">
        <v>956.4</v>
      </c>
      <c r="M276" s="33"/>
      <c r="N276" s="41">
        <f t="shared" si="53"/>
        <v>47820</v>
      </c>
      <c r="O276" s="37">
        <f t="shared" si="51"/>
        <v>0</v>
      </c>
      <c r="P276" s="38" t="s">
        <v>2196</v>
      </c>
      <c r="Q276" s="39" t="s">
        <v>465</v>
      </c>
    </row>
    <row r="277" spans="1:17" ht="60" x14ac:dyDescent="0.25">
      <c r="A277" s="27" t="s">
        <v>281</v>
      </c>
      <c r="B277" s="28" t="s">
        <v>459</v>
      </c>
      <c r="C277" s="46"/>
      <c r="D277" s="64">
        <v>104119485</v>
      </c>
      <c r="E277" s="64" t="s">
        <v>2644</v>
      </c>
      <c r="F277" s="31" t="s">
        <v>466</v>
      </c>
      <c r="G277" s="31" t="s">
        <v>467</v>
      </c>
      <c r="H277" s="31" t="str">
        <f t="shared" si="52"/>
        <v>Экономика отрасли / Лебедева Е.М.</v>
      </c>
      <c r="I277" s="69">
        <v>2023</v>
      </c>
      <c r="J277" s="40" t="s">
        <v>286</v>
      </c>
      <c r="K277" s="33"/>
      <c r="L277" s="41">
        <v>477.59999999999997</v>
      </c>
      <c r="M277" s="33"/>
      <c r="N277" s="41">
        <f t="shared" si="53"/>
        <v>23880</v>
      </c>
      <c r="O277" s="37">
        <f t="shared" si="51"/>
        <v>0</v>
      </c>
      <c r="P277" s="38" t="str">
        <f t="shared" si="54"/>
        <v>Аннотация</v>
      </c>
      <c r="Q277" s="39" t="s">
        <v>468</v>
      </c>
    </row>
    <row r="278" spans="1:17" ht="60" x14ac:dyDescent="0.25">
      <c r="A278" s="27" t="s">
        <v>281</v>
      </c>
      <c r="B278" s="28" t="s">
        <v>459</v>
      </c>
      <c r="C278" s="46"/>
      <c r="D278" s="64">
        <v>105119473</v>
      </c>
      <c r="E278" s="64" t="s">
        <v>2638</v>
      </c>
      <c r="F278" s="31" t="s">
        <v>445</v>
      </c>
      <c r="G278" s="31" t="s">
        <v>446</v>
      </c>
      <c r="H278" s="31" t="str">
        <f t="shared" si="52"/>
        <v>Стандартизация, сертификация и техническое документирование / Ляпина О.П., 
Перлова О.Н.</v>
      </c>
      <c r="I278" s="69">
        <v>2024</v>
      </c>
      <c r="J278" s="40" t="s">
        <v>23</v>
      </c>
      <c r="K278" s="33"/>
      <c r="L278" s="41">
        <v>477.59999999999997</v>
      </c>
      <c r="M278" s="33"/>
      <c r="N278" s="41">
        <f t="shared" si="53"/>
        <v>23880</v>
      </c>
      <c r="O278" s="37">
        <f t="shared" si="51"/>
        <v>0</v>
      </c>
      <c r="P278" s="38" t="str">
        <f t="shared" si="54"/>
        <v>Аннотация</v>
      </c>
      <c r="Q278" s="39" t="s">
        <v>447</v>
      </c>
    </row>
    <row r="279" spans="1:17" ht="60" x14ac:dyDescent="0.25">
      <c r="A279" s="27" t="s">
        <v>281</v>
      </c>
      <c r="B279" s="28" t="s">
        <v>459</v>
      </c>
      <c r="C279" s="46"/>
      <c r="D279" s="64">
        <v>106119261</v>
      </c>
      <c r="E279" s="64" t="s">
        <v>2577</v>
      </c>
      <c r="F279" s="31" t="s">
        <v>391</v>
      </c>
      <c r="G279" s="31" t="s">
        <v>390</v>
      </c>
      <c r="H279" s="31" t="str">
        <f t="shared" si="52"/>
        <v>Правовое обеспечение профессиональной деятельности / Румынина В.В.</v>
      </c>
      <c r="I279" s="69">
        <v>2025</v>
      </c>
      <c r="J279" s="40" t="s">
        <v>23</v>
      </c>
      <c r="K279" s="33"/>
      <c r="L279" s="41">
        <v>930</v>
      </c>
      <c r="M279" s="33"/>
      <c r="N279" s="41">
        <f t="shared" si="53"/>
        <v>46500</v>
      </c>
      <c r="O279" s="37">
        <f t="shared" si="51"/>
        <v>0</v>
      </c>
      <c r="P279" s="38" t="str">
        <f t="shared" si="54"/>
        <v>Аннотация</v>
      </c>
      <c r="Q279" s="39" t="s">
        <v>392</v>
      </c>
    </row>
    <row r="280" spans="1:17" ht="60" x14ac:dyDescent="0.25">
      <c r="A280" s="27" t="s">
        <v>281</v>
      </c>
      <c r="B280" s="28" t="s">
        <v>459</v>
      </c>
      <c r="C280" s="46"/>
      <c r="D280" s="64">
        <v>106119263</v>
      </c>
      <c r="E280" s="64" t="s">
        <v>2579</v>
      </c>
      <c r="F280" s="31" t="s">
        <v>429</v>
      </c>
      <c r="G280" s="31" t="s">
        <v>428</v>
      </c>
      <c r="H280" s="31" t="str">
        <f t="shared" si="52"/>
        <v>Основы алгоритмизации и программирования / Семакин И.Г., Шестаков А.П.</v>
      </c>
      <c r="I280" s="69">
        <v>2024</v>
      </c>
      <c r="J280" s="40" t="s">
        <v>23</v>
      </c>
      <c r="K280" s="33"/>
      <c r="L280" s="41">
        <v>918</v>
      </c>
      <c r="M280" s="33"/>
      <c r="N280" s="41">
        <f t="shared" si="53"/>
        <v>45900</v>
      </c>
      <c r="O280" s="37">
        <f t="shared" si="51"/>
        <v>0</v>
      </c>
      <c r="P280" s="38" t="str">
        <f t="shared" si="54"/>
        <v>Аннотация</v>
      </c>
      <c r="Q280" s="39" t="s">
        <v>430</v>
      </c>
    </row>
    <row r="281" spans="1:17" ht="60" x14ac:dyDescent="0.25">
      <c r="A281" s="27" t="s">
        <v>281</v>
      </c>
      <c r="B281" s="28" t="s">
        <v>459</v>
      </c>
      <c r="C281" s="46"/>
      <c r="D281" s="64">
        <v>105119264</v>
      </c>
      <c r="E281" s="64" t="s">
        <v>2580</v>
      </c>
      <c r="F281" s="31" t="s">
        <v>429</v>
      </c>
      <c r="G281" s="31" t="s">
        <v>431</v>
      </c>
      <c r="H281" s="31" t="str">
        <f t="shared" si="52"/>
        <v>Основы алгоритмизации и программирования. Практикум / Семакин И.Г., Шестаков А.П.</v>
      </c>
      <c r="I281" s="69">
        <v>2023</v>
      </c>
      <c r="J281" s="40" t="s">
        <v>64</v>
      </c>
      <c r="K281" s="33"/>
      <c r="L281" s="41">
        <v>338.4</v>
      </c>
      <c r="M281" s="33"/>
      <c r="N281" s="41">
        <f t="shared" si="53"/>
        <v>16920</v>
      </c>
      <c r="O281" s="37">
        <f t="shared" si="51"/>
        <v>0</v>
      </c>
      <c r="P281" s="38" t="str">
        <f t="shared" si="54"/>
        <v>Аннотация</v>
      </c>
      <c r="Q281" s="39" t="s">
        <v>432</v>
      </c>
    </row>
    <row r="282" spans="1:17" ht="60" x14ac:dyDescent="0.25">
      <c r="A282" s="27" t="s">
        <v>281</v>
      </c>
      <c r="B282" s="28" t="s">
        <v>459</v>
      </c>
      <c r="C282" s="46"/>
      <c r="D282" s="64">
        <v>106119265</v>
      </c>
      <c r="E282" s="64" t="s">
        <v>2581</v>
      </c>
      <c r="F282" s="31" t="s">
        <v>449</v>
      </c>
      <c r="G282" s="31" t="s">
        <v>448</v>
      </c>
      <c r="H282" s="31" t="str">
        <f t="shared" si="52"/>
        <v>Архитектура аппаратных средств / Сенкевич А.В.</v>
      </c>
      <c r="I282" s="69">
        <v>2024</v>
      </c>
      <c r="J282" s="40" t="s">
        <v>23</v>
      </c>
      <c r="K282" s="33"/>
      <c r="L282" s="41">
        <v>399.59999999999997</v>
      </c>
      <c r="M282" s="33"/>
      <c r="N282" s="41">
        <f t="shared" si="53"/>
        <v>19980</v>
      </c>
      <c r="O282" s="37">
        <f t="shared" si="51"/>
        <v>0</v>
      </c>
      <c r="P282" s="38" t="str">
        <f t="shared" si="54"/>
        <v>Аннотация</v>
      </c>
      <c r="Q282" s="39" t="s">
        <v>450</v>
      </c>
    </row>
    <row r="283" spans="1:17" ht="60" x14ac:dyDescent="0.25">
      <c r="A283" s="27" t="s">
        <v>281</v>
      </c>
      <c r="B283" s="28" t="s">
        <v>459</v>
      </c>
      <c r="C283" s="46"/>
      <c r="D283" s="64">
        <v>101121003</v>
      </c>
      <c r="E283" s="64" t="s">
        <v>2863</v>
      </c>
      <c r="F283" s="31" t="s">
        <v>2265</v>
      </c>
      <c r="G283" s="31" t="s">
        <v>428</v>
      </c>
      <c r="H283" s="31" t="str">
        <f t="shared" si="52"/>
        <v>Основы алгоритмизации и программирования / Синицын С.В.</v>
      </c>
      <c r="I283" s="69">
        <v>2025</v>
      </c>
      <c r="J283" s="40" t="s">
        <v>23</v>
      </c>
      <c r="K283" s="33"/>
      <c r="L283" s="41">
        <v>579.6</v>
      </c>
      <c r="M283" s="33"/>
      <c r="N283" s="41">
        <f t="shared" si="53"/>
        <v>28980</v>
      </c>
      <c r="O283" s="37">
        <f t="shared" si="51"/>
        <v>0</v>
      </c>
      <c r="P283" s="38" t="s">
        <v>2196</v>
      </c>
      <c r="Q283" s="39"/>
    </row>
    <row r="284" spans="1:17" ht="60" x14ac:dyDescent="0.25">
      <c r="A284" s="27" t="s">
        <v>281</v>
      </c>
      <c r="B284" s="28" t="s">
        <v>459</v>
      </c>
      <c r="C284" s="46"/>
      <c r="D284" s="64">
        <v>106119189</v>
      </c>
      <c r="E284" s="64" t="s">
        <v>2522</v>
      </c>
      <c r="F284" s="31" t="s">
        <v>434</v>
      </c>
      <c r="G284" s="31" t="s">
        <v>433</v>
      </c>
      <c r="H284" s="31" t="str">
        <f t="shared" si="52"/>
        <v>Дискретная математика / Спирина М.С., Спирин П.А.</v>
      </c>
      <c r="I284" s="69">
        <v>2024</v>
      </c>
      <c r="J284" s="40" t="s">
        <v>23</v>
      </c>
      <c r="K284" s="33"/>
      <c r="L284" s="41">
        <v>631.19999999999993</v>
      </c>
      <c r="M284" s="33"/>
      <c r="N284" s="41">
        <f t="shared" si="53"/>
        <v>31559.999999999996</v>
      </c>
      <c r="O284" s="37">
        <f t="shared" si="51"/>
        <v>0</v>
      </c>
      <c r="P284" s="38" t="str">
        <f t="shared" si="54"/>
        <v>Аннотация</v>
      </c>
      <c r="Q284" s="39" t="s">
        <v>435</v>
      </c>
    </row>
    <row r="285" spans="1:17" ht="60" x14ac:dyDescent="0.25">
      <c r="A285" s="27" t="s">
        <v>281</v>
      </c>
      <c r="B285" s="28" t="s">
        <v>459</v>
      </c>
      <c r="C285" s="46"/>
      <c r="D285" s="64">
        <v>105119190</v>
      </c>
      <c r="E285" s="64" t="s">
        <v>2523</v>
      </c>
      <c r="F285" s="31" t="s">
        <v>434</v>
      </c>
      <c r="G285" s="31" t="s">
        <v>436</v>
      </c>
      <c r="H285" s="31" t="str">
        <f t="shared" si="52"/>
        <v>Дискретная математика. Сборник задач с алгоритами решений / Спирина М.С., Спирин П.А.</v>
      </c>
      <c r="I285" s="69">
        <v>2024</v>
      </c>
      <c r="J285" s="40" t="s">
        <v>64</v>
      </c>
      <c r="K285" s="33"/>
      <c r="L285" s="41">
        <v>870</v>
      </c>
      <c r="M285" s="33"/>
      <c r="N285" s="41">
        <f t="shared" si="53"/>
        <v>43500</v>
      </c>
      <c r="O285" s="37">
        <f t="shared" si="51"/>
        <v>0</v>
      </c>
      <c r="P285" s="38" t="str">
        <f t="shared" si="54"/>
        <v>Аннотация</v>
      </c>
      <c r="Q285" s="39" t="s">
        <v>437</v>
      </c>
    </row>
    <row r="286" spans="1:17" ht="60" x14ac:dyDescent="0.25">
      <c r="A286" s="27" t="s">
        <v>281</v>
      </c>
      <c r="B286" s="28" t="s">
        <v>459</v>
      </c>
      <c r="C286" s="46"/>
      <c r="D286" s="64">
        <v>106119191</v>
      </c>
      <c r="E286" s="64" t="s">
        <v>2524</v>
      </c>
      <c r="F286" s="31" t="s">
        <v>434</v>
      </c>
      <c r="G286" s="31" t="s">
        <v>451</v>
      </c>
      <c r="H286" s="31" t="str">
        <f t="shared" si="52"/>
        <v>Теория вероятностей и математическая статистика / Спирина М.С., Спирин П.А.</v>
      </c>
      <c r="I286" s="69">
        <v>2023</v>
      </c>
      <c r="J286" s="40" t="s">
        <v>23</v>
      </c>
      <c r="K286" s="33"/>
      <c r="L286" s="41">
        <v>596.4</v>
      </c>
      <c r="M286" s="33"/>
      <c r="N286" s="41">
        <f t="shared" si="53"/>
        <v>29820</v>
      </c>
      <c r="O286" s="37">
        <f t="shared" si="51"/>
        <v>0</v>
      </c>
      <c r="P286" s="38" t="str">
        <f t="shared" si="54"/>
        <v>Аннотация</v>
      </c>
      <c r="Q286" s="39" t="s">
        <v>452</v>
      </c>
    </row>
    <row r="287" spans="1:17" ht="60" x14ac:dyDescent="0.25">
      <c r="A287" s="27" t="s">
        <v>281</v>
      </c>
      <c r="B287" s="28" t="s">
        <v>459</v>
      </c>
      <c r="C287" s="46"/>
      <c r="D287" s="64">
        <v>105119192</v>
      </c>
      <c r="E287" s="64" t="s">
        <v>2525</v>
      </c>
      <c r="F287" s="31" t="s">
        <v>434</v>
      </c>
      <c r="G287" s="31" t="s">
        <v>453</v>
      </c>
      <c r="H287" s="31" t="str">
        <f t="shared" si="52"/>
        <v>Теория вероятностей и математическая статистика. Сборник задач / Спирина М.С., Спирин П.А.</v>
      </c>
      <c r="I287" s="69">
        <v>2023</v>
      </c>
      <c r="J287" s="40" t="s">
        <v>64</v>
      </c>
      <c r="K287" s="33"/>
      <c r="L287" s="41">
        <v>410.4</v>
      </c>
      <c r="M287" s="33"/>
      <c r="N287" s="41">
        <f t="shared" si="53"/>
        <v>20520</v>
      </c>
      <c r="O287" s="37">
        <f t="shared" si="51"/>
        <v>0</v>
      </c>
      <c r="P287" s="38" t="str">
        <f t="shared" si="54"/>
        <v>Аннотация</v>
      </c>
      <c r="Q287" s="39" t="s">
        <v>454</v>
      </c>
    </row>
    <row r="288" spans="1:17" ht="60" x14ac:dyDescent="0.25">
      <c r="A288" s="27" t="s">
        <v>281</v>
      </c>
      <c r="B288" s="28" t="s">
        <v>459</v>
      </c>
      <c r="C288" s="46"/>
      <c r="D288" s="64">
        <v>106119270</v>
      </c>
      <c r="E288" s="64" t="s">
        <v>2585</v>
      </c>
      <c r="F288" s="31" t="s">
        <v>456</v>
      </c>
      <c r="G288" s="31" t="s">
        <v>455</v>
      </c>
      <c r="H288" s="31" t="str">
        <f t="shared" si="52"/>
        <v>Основы проектирования баз данных / Федорова Г.Н.</v>
      </c>
      <c r="I288" s="69">
        <v>2025</v>
      </c>
      <c r="J288" s="40" t="s">
        <v>23</v>
      </c>
      <c r="K288" s="33"/>
      <c r="L288" s="41">
        <v>828</v>
      </c>
      <c r="M288" s="33"/>
      <c r="N288" s="41">
        <f t="shared" si="53"/>
        <v>41400</v>
      </c>
      <c r="O288" s="37">
        <f t="shared" si="51"/>
        <v>0</v>
      </c>
      <c r="P288" s="38" t="str">
        <f t="shared" si="54"/>
        <v>Аннотация</v>
      </c>
      <c r="Q288" s="39" t="s">
        <v>457</v>
      </c>
    </row>
    <row r="289" spans="1:17" ht="60" x14ac:dyDescent="0.25">
      <c r="A289" s="27" t="s">
        <v>281</v>
      </c>
      <c r="B289" s="84" t="s">
        <v>2266</v>
      </c>
      <c r="C289" s="46"/>
      <c r="D289" s="64">
        <v>101121003</v>
      </c>
      <c r="E289" s="64" t="s">
        <v>2863</v>
      </c>
      <c r="F289" s="31" t="s">
        <v>2265</v>
      </c>
      <c r="G289" s="31" t="s">
        <v>428</v>
      </c>
      <c r="H289" s="31" t="str">
        <f t="shared" si="52"/>
        <v>Основы алгоритмизации и программирования / Синицын С.В.</v>
      </c>
      <c r="I289" s="69">
        <v>2025</v>
      </c>
      <c r="J289" s="40" t="s">
        <v>23</v>
      </c>
      <c r="K289" s="33"/>
      <c r="L289" s="41">
        <v>579.6</v>
      </c>
      <c r="M289" s="33"/>
      <c r="N289" s="41">
        <f t="shared" si="53"/>
        <v>28980</v>
      </c>
      <c r="O289" s="37">
        <f t="shared" si="51"/>
        <v>0</v>
      </c>
      <c r="P289" s="38" t="s">
        <v>2196</v>
      </c>
      <c r="Q289" s="39"/>
    </row>
    <row r="290" spans="1:17" ht="45" x14ac:dyDescent="0.25">
      <c r="A290" s="27" t="s">
        <v>281</v>
      </c>
      <c r="B290" s="84" t="s">
        <v>2267</v>
      </c>
      <c r="C290" s="46"/>
      <c r="D290" s="64">
        <v>101121003</v>
      </c>
      <c r="E290" s="64" t="s">
        <v>2863</v>
      </c>
      <c r="F290" s="31" t="s">
        <v>2265</v>
      </c>
      <c r="G290" s="31" t="s">
        <v>428</v>
      </c>
      <c r="H290" s="31" t="str">
        <f t="shared" si="52"/>
        <v>Основы алгоритмизации и программирования / Синицын С.В.</v>
      </c>
      <c r="I290" s="69">
        <v>2025</v>
      </c>
      <c r="J290" s="40" t="s">
        <v>23</v>
      </c>
      <c r="K290" s="33"/>
      <c r="L290" s="41">
        <v>579.6</v>
      </c>
      <c r="M290" s="33"/>
      <c r="N290" s="41">
        <f t="shared" si="53"/>
        <v>28980</v>
      </c>
      <c r="O290" s="37">
        <f t="shared" si="51"/>
        <v>0</v>
      </c>
      <c r="P290" s="38" t="s">
        <v>2196</v>
      </c>
      <c r="Q290" s="39"/>
    </row>
    <row r="291" spans="1:17" ht="60" x14ac:dyDescent="0.25">
      <c r="A291" s="27" t="s">
        <v>281</v>
      </c>
      <c r="B291" s="84" t="s">
        <v>2268</v>
      </c>
      <c r="C291" s="46"/>
      <c r="D291" s="64">
        <v>101121003</v>
      </c>
      <c r="E291" s="64" t="s">
        <v>2863</v>
      </c>
      <c r="F291" s="31" t="s">
        <v>2265</v>
      </c>
      <c r="G291" s="31" t="s">
        <v>428</v>
      </c>
      <c r="H291" s="31" t="str">
        <f t="shared" si="52"/>
        <v>Основы алгоритмизации и программирования / Синицын С.В.</v>
      </c>
      <c r="I291" s="69">
        <v>2025</v>
      </c>
      <c r="J291" s="40" t="s">
        <v>23</v>
      </c>
      <c r="K291" s="33"/>
      <c r="L291" s="41">
        <v>579.6</v>
      </c>
      <c r="M291" s="33"/>
      <c r="N291" s="41">
        <f t="shared" si="53"/>
        <v>28980</v>
      </c>
      <c r="O291" s="37">
        <f t="shared" si="51"/>
        <v>0</v>
      </c>
      <c r="P291" s="38" t="s">
        <v>2196</v>
      </c>
      <c r="Q291" s="39"/>
    </row>
    <row r="292" spans="1:17" ht="60" x14ac:dyDescent="0.25">
      <c r="A292" s="27" t="s">
        <v>281</v>
      </c>
      <c r="B292" s="84" t="s">
        <v>2269</v>
      </c>
      <c r="C292" s="46"/>
      <c r="D292" s="64">
        <v>101121003</v>
      </c>
      <c r="E292" s="64" t="s">
        <v>2863</v>
      </c>
      <c r="F292" s="31" t="s">
        <v>2265</v>
      </c>
      <c r="G292" s="31" t="s">
        <v>428</v>
      </c>
      <c r="H292" s="31" t="str">
        <f t="shared" si="52"/>
        <v>Основы алгоритмизации и программирования / Синицын С.В.</v>
      </c>
      <c r="I292" s="69">
        <v>2025</v>
      </c>
      <c r="J292" s="40" t="s">
        <v>23</v>
      </c>
      <c r="K292" s="33"/>
      <c r="L292" s="41">
        <v>579.6</v>
      </c>
      <c r="M292" s="33"/>
      <c r="N292" s="41">
        <f t="shared" si="53"/>
        <v>28980</v>
      </c>
      <c r="O292" s="37">
        <f t="shared" si="51"/>
        <v>0</v>
      </c>
      <c r="P292" s="38" t="s">
        <v>2196</v>
      </c>
      <c r="Q292" s="39"/>
    </row>
    <row r="293" spans="1:17" ht="45" x14ac:dyDescent="0.25">
      <c r="A293" s="27" t="s">
        <v>281</v>
      </c>
      <c r="B293" s="28" t="s">
        <v>469</v>
      </c>
      <c r="C293" s="46"/>
      <c r="D293" s="64">
        <v>102120106</v>
      </c>
      <c r="E293" s="64" t="s">
        <v>2755</v>
      </c>
      <c r="F293" s="31" t="s">
        <v>470</v>
      </c>
      <c r="G293" s="31" t="s">
        <v>471</v>
      </c>
      <c r="H293" s="31" t="str">
        <f t="shared" si="52"/>
        <v>Документоведение / Бардаев Э.А.</v>
      </c>
      <c r="I293" s="69">
        <v>2024</v>
      </c>
      <c r="J293" s="40" t="s">
        <v>23</v>
      </c>
      <c r="K293" s="33"/>
      <c r="L293" s="41">
        <v>637.19999999999993</v>
      </c>
      <c r="M293" s="33"/>
      <c r="N293" s="41">
        <f t="shared" si="53"/>
        <v>31859.999999999996</v>
      </c>
      <c r="O293" s="37">
        <f t="shared" si="51"/>
        <v>0</v>
      </c>
      <c r="P293" s="38" t="str">
        <f t="shared" si="54"/>
        <v>Аннотация</v>
      </c>
      <c r="Q293" s="39" t="s">
        <v>472</v>
      </c>
    </row>
    <row r="294" spans="1:17" ht="45" x14ac:dyDescent="0.25">
      <c r="A294" s="27" t="s">
        <v>281</v>
      </c>
      <c r="B294" s="28" t="s">
        <v>469</v>
      </c>
      <c r="C294" s="46"/>
      <c r="D294" s="64">
        <v>101119638</v>
      </c>
      <c r="E294" s="64" t="s">
        <v>2696</v>
      </c>
      <c r="F294" s="31" t="s">
        <v>473</v>
      </c>
      <c r="G294" s="31" t="s">
        <v>474</v>
      </c>
      <c r="H294" s="31" t="str">
        <f t="shared" si="52"/>
        <v>Электрорадиоизмерения и метрология / Журавлева Л.В.</v>
      </c>
      <c r="I294" s="69">
        <v>2019</v>
      </c>
      <c r="J294" s="40" t="s">
        <v>286</v>
      </c>
      <c r="K294" s="33"/>
      <c r="L294" s="41">
        <v>688.8</v>
      </c>
      <c r="M294" s="33"/>
      <c r="N294" s="41">
        <f t="shared" si="53"/>
        <v>34440</v>
      </c>
      <c r="O294" s="37">
        <f t="shared" si="51"/>
        <v>0</v>
      </c>
      <c r="P294" s="38" t="str">
        <f t="shared" si="54"/>
        <v>Аннотация</v>
      </c>
      <c r="Q294" s="39" t="s">
        <v>475</v>
      </c>
    </row>
    <row r="295" spans="1:17" ht="75" x14ac:dyDescent="0.25">
      <c r="A295" s="27" t="s">
        <v>281</v>
      </c>
      <c r="B295" s="28" t="s">
        <v>476</v>
      </c>
      <c r="C295" s="46"/>
      <c r="D295" s="64">
        <v>104119485</v>
      </c>
      <c r="E295" s="64" t="s">
        <v>2644</v>
      </c>
      <c r="F295" s="31" t="s">
        <v>466</v>
      </c>
      <c r="G295" s="31" t="s">
        <v>467</v>
      </c>
      <c r="H295" s="31" t="str">
        <f t="shared" si="52"/>
        <v>Экономика отрасли / Лебедева Е.М.</v>
      </c>
      <c r="I295" s="69">
        <v>2023</v>
      </c>
      <c r="J295" s="40" t="s">
        <v>286</v>
      </c>
      <c r="K295" s="33"/>
      <c r="L295" s="41">
        <v>477.59999999999997</v>
      </c>
      <c r="M295" s="33"/>
      <c r="N295" s="41">
        <f t="shared" si="53"/>
        <v>23880</v>
      </c>
      <c r="O295" s="37">
        <f t="shared" si="51"/>
        <v>0</v>
      </c>
      <c r="P295" s="38" t="str">
        <f t="shared" si="54"/>
        <v>Аннотация</v>
      </c>
      <c r="Q295" s="39" t="s">
        <v>468</v>
      </c>
    </row>
    <row r="296" spans="1:17" ht="75" x14ac:dyDescent="0.25">
      <c r="A296" s="27" t="s">
        <v>281</v>
      </c>
      <c r="B296" s="28" t="s">
        <v>476</v>
      </c>
      <c r="C296" s="46"/>
      <c r="D296" s="64">
        <v>101121003</v>
      </c>
      <c r="E296" s="64" t="s">
        <v>2863</v>
      </c>
      <c r="F296" s="31" t="s">
        <v>2265</v>
      </c>
      <c r="G296" s="31" t="s">
        <v>428</v>
      </c>
      <c r="H296" s="31" t="str">
        <f t="shared" si="52"/>
        <v>Основы алгоритмизации и программирования / Синицын С.В.</v>
      </c>
      <c r="I296" s="69">
        <v>2025</v>
      </c>
      <c r="J296" s="40" t="s">
        <v>23</v>
      </c>
      <c r="K296" s="33"/>
      <c r="L296" s="41">
        <v>579.6</v>
      </c>
      <c r="M296" s="33"/>
      <c r="N296" s="41">
        <f t="shared" si="53"/>
        <v>28980</v>
      </c>
      <c r="O296" s="37">
        <f t="shared" si="51"/>
        <v>0</v>
      </c>
      <c r="P296" s="38" t="s">
        <v>2196</v>
      </c>
      <c r="Q296" s="39"/>
    </row>
    <row r="297" spans="1:17" ht="75" x14ac:dyDescent="0.25">
      <c r="A297" s="27" t="s">
        <v>281</v>
      </c>
      <c r="B297" s="28" t="s">
        <v>477</v>
      </c>
      <c r="C297" s="46"/>
      <c r="D297" s="64">
        <v>106119180</v>
      </c>
      <c r="E297" s="64" t="s">
        <v>2516</v>
      </c>
      <c r="F297" s="31" t="s">
        <v>345</v>
      </c>
      <c r="G297" s="31" t="s">
        <v>27</v>
      </c>
      <c r="H297" s="31" t="str">
        <f t="shared" si="52"/>
        <v>Математика /  Григорьев В.П., Сабурова Т.Н.</v>
      </c>
      <c r="I297" s="69">
        <v>2024</v>
      </c>
      <c r="J297" s="40" t="s">
        <v>23</v>
      </c>
      <c r="K297" s="33"/>
      <c r="L297" s="41">
        <v>573.6</v>
      </c>
      <c r="M297" s="33"/>
      <c r="N297" s="41">
        <f t="shared" si="53"/>
        <v>28680</v>
      </c>
      <c r="O297" s="37">
        <f t="shared" si="51"/>
        <v>0</v>
      </c>
      <c r="P297" s="38" t="str">
        <f t="shared" si="54"/>
        <v>Аннотация</v>
      </c>
      <c r="Q297" s="39" t="s">
        <v>346</v>
      </c>
    </row>
    <row r="298" spans="1:17" ht="75" x14ac:dyDescent="0.25">
      <c r="A298" s="27" t="s">
        <v>281</v>
      </c>
      <c r="B298" s="28" t="s">
        <v>477</v>
      </c>
      <c r="C298" s="46"/>
      <c r="D298" s="64">
        <v>103119203</v>
      </c>
      <c r="E298" s="64" t="s">
        <v>2534</v>
      </c>
      <c r="F298" s="31" t="s">
        <v>478</v>
      </c>
      <c r="G298" s="31" t="s">
        <v>479</v>
      </c>
      <c r="H298" s="31" t="str">
        <f t="shared" si="52"/>
        <v>Организационно-правовое обеспечение информационной безопасности / Белов Е.Б., Пржегорлинский В.Н</v>
      </c>
      <c r="I298" s="69">
        <v>2025</v>
      </c>
      <c r="J298" s="40" t="s">
        <v>64</v>
      </c>
      <c r="K298" s="33"/>
      <c r="L298" s="41">
        <v>714</v>
      </c>
      <c r="M298" s="33"/>
      <c r="N298" s="41">
        <f t="shared" si="53"/>
        <v>35700</v>
      </c>
      <c r="O298" s="37">
        <f t="shared" si="51"/>
        <v>0</v>
      </c>
      <c r="P298" s="38" t="str">
        <f t="shared" si="54"/>
        <v>Аннотация</v>
      </c>
      <c r="Q298" s="39" t="s">
        <v>480</v>
      </c>
    </row>
    <row r="299" spans="1:17" ht="75" x14ac:dyDescent="0.25">
      <c r="A299" s="27" t="s">
        <v>281</v>
      </c>
      <c r="B299" s="28" t="s">
        <v>477</v>
      </c>
      <c r="C299" s="46"/>
      <c r="D299" s="64">
        <v>104119205</v>
      </c>
      <c r="E299" s="64" t="s">
        <v>2536</v>
      </c>
      <c r="F299" s="31" t="s">
        <v>482</v>
      </c>
      <c r="G299" s="31" t="s">
        <v>481</v>
      </c>
      <c r="H299" s="31" t="str">
        <f t="shared" si="52"/>
        <v>Основы информационной безопасности / Бубнов А.А., Пржегорлинский В.Н. и др.</v>
      </c>
      <c r="I299" s="69">
        <v>2024</v>
      </c>
      <c r="J299" s="40" t="s">
        <v>23</v>
      </c>
      <c r="K299" s="33"/>
      <c r="L299" s="41">
        <v>970.8</v>
      </c>
      <c r="M299" s="33"/>
      <c r="N299" s="41">
        <f t="shared" si="53"/>
        <v>48540</v>
      </c>
      <c r="O299" s="37">
        <f t="shared" si="51"/>
        <v>0</v>
      </c>
      <c r="P299" s="38" t="str">
        <f t="shared" si="54"/>
        <v>Аннотация</v>
      </c>
      <c r="Q299" s="39" t="s">
        <v>483</v>
      </c>
    </row>
    <row r="300" spans="1:17" ht="75" x14ac:dyDescent="0.25">
      <c r="A300" s="27" t="s">
        <v>281</v>
      </c>
      <c r="B300" s="28" t="s">
        <v>477</v>
      </c>
      <c r="C300" s="46"/>
      <c r="D300" s="64">
        <v>106119215</v>
      </c>
      <c r="E300" s="64" t="s">
        <v>2543</v>
      </c>
      <c r="F300" s="31" t="s">
        <v>484</v>
      </c>
      <c r="G300" s="31" t="s">
        <v>485</v>
      </c>
      <c r="H300" s="31" t="str">
        <f t="shared" si="52"/>
        <v>Технические средства информатизации (не совсем соответствует) / Гребенюк Е.И.</v>
      </c>
      <c r="I300" s="69">
        <v>2024</v>
      </c>
      <c r="J300" s="40" t="s">
        <v>23</v>
      </c>
      <c r="K300" s="33"/>
      <c r="L300" s="41">
        <v>568.79999999999995</v>
      </c>
      <c r="M300" s="33"/>
      <c r="N300" s="41">
        <f t="shared" si="53"/>
        <v>28439.999999999996</v>
      </c>
      <c r="O300" s="37">
        <f t="shared" si="51"/>
        <v>0</v>
      </c>
      <c r="P300" s="38" t="str">
        <f t="shared" si="54"/>
        <v>Аннотация</v>
      </c>
      <c r="Q300" s="39" t="s">
        <v>486</v>
      </c>
    </row>
    <row r="301" spans="1:17" ht="75" x14ac:dyDescent="0.25">
      <c r="A301" s="27" t="s">
        <v>281</v>
      </c>
      <c r="B301" s="28" t="s">
        <v>477</v>
      </c>
      <c r="C301" s="46"/>
      <c r="D301" s="64">
        <v>106119177</v>
      </c>
      <c r="E301" s="64" t="s">
        <v>2513</v>
      </c>
      <c r="F301" s="31" t="s">
        <v>378</v>
      </c>
      <c r="G301" s="31" t="s">
        <v>379</v>
      </c>
      <c r="H301" s="31" t="str">
        <f t="shared" si="52"/>
        <v>Менеджмент / Драчева Е.Л.</v>
      </c>
      <c r="I301" s="69">
        <v>2024</v>
      </c>
      <c r="J301" s="40" t="s">
        <v>23</v>
      </c>
      <c r="K301" s="33"/>
      <c r="L301" s="41">
        <v>1213.2</v>
      </c>
      <c r="M301" s="33"/>
      <c r="N301" s="41">
        <f t="shared" si="53"/>
        <v>60660</v>
      </c>
      <c r="O301" s="37">
        <f t="shared" si="51"/>
        <v>0</v>
      </c>
      <c r="P301" s="38" t="str">
        <f t="shared" si="54"/>
        <v>Аннотация</v>
      </c>
      <c r="Q301" s="39" t="s">
        <v>380</v>
      </c>
    </row>
    <row r="302" spans="1:17" ht="75" x14ac:dyDescent="0.25">
      <c r="A302" s="27" t="s">
        <v>281</v>
      </c>
      <c r="B302" s="28" t="s">
        <v>477</v>
      </c>
      <c r="C302" s="46"/>
      <c r="D302" s="64">
        <v>104119485</v>
      </c>
      <c r="E302" s="64" t="s">
        <v>2644</v>
      </c>
      <c r="F302" s="31" t="s">
        <v>466</v>
      </c>
      <c r="G302" s="31" t="s">
        <v>467</v>
      </c>
      <c r="H302" s="31" t="str">
        <f t="shared" si="52"/>
        <v>Экономика отрасли / Лебедева Е.М.</v>
      </c>
      <c r="I302" s="69">
        <v>2023</v>
      </c>
      <c r="J302" s="40" t="s">
        <v>286</v>
      </c>
      <c r="K302" s="33"/>
      <c r="L302" s="41">
        <v>477.59999999999997</v>
      </c>
      <c r="M302" s="33"/>
      <c r="N302" s="41">
        <f t="shared" si="53"/>
        <v>23880</v>
      </c>
      <c r="O302" s="37">
        <f t="shared" si="51"/>
        <v>0</v>
      </c>
      <c r="P302" s="38" t="str">
        <f t="shared" si="54"/>
        <v>Аннотация</v>
      </c>
      <c r="Q302" s="39" t="s">
        <v>468</v>
      </c>
    </row>
    <row r="303" spans="1:17" ht="75" x14ac:dyDescent="0.25">
      <c r="A303" s="27" t="s">
        <v>281</v>
      </c>
      <c r="B303" s="28" t="s">
        <v>477</v>
      </c>
      <c r="C303" s="46"/>
      <c r="D303" s="64">
        <v>108117442</v>
      </c>
      <c r="E303" s="64" t="s">
        <v>2458</v>
      </c>
      <c r="F303" s="31" t="s">
        <v>487</v>
      </c>
      <c r="G303" s="31" t="s">
        <v>49</v>
      </c>
      <c r="H303" s="31" t="str">
        <f t="shared" si="52"/>
        <v>Информатика  / Михеева Е.В., Титова О.И.</v>
      </c>
      <c r="I303" s="69">
        <v>2025</v>
      </c>
      <c r="J303" s="40" t="s">
        <v>23</v>
      </c>
      <c r="K303" s="33"/>
      <c r="L303" s="41">
        <v>537.6</v>
      </c>
      <c r="M303" s="33"/>
      <c r="N303" s="41">
        <f t="shared" si="53"/>
        <v>26880</v>
      </c>
      <c r="O303" s="37">
        <f t="shared" si="51"/>
        <v>0</v>
      </c>
      <c r="P303" s="38" t="str">
        <f t="shared" si="54"/>
        <v>Аннотация</v>
      </c>
      <c r="Q303" s="39" t="s">
        <v>488</v>
      </c>
    </row>
    <row r="304" spans="1:17" ht="75" x14ac:dyDescent="0.25">
      <c r="A304" s="27" t="s">
        <v>281</v>
      </c>
      <c r="B304" s="28" t="s">
        <v>477</v>
      </c>
      <c r="C304" s="46"/>
      <c r="D304" s="64">
        <v>107117441</v>
      </c>
      <c r="E304" s="64" t="s">
        <v>2457</v>
      </c>
      <c r="F304" s="31" t="s">
        <v>487</v>
      </c>
      <c r="G304" s="31" t="s">
        <v>489</v>
      </c>
      <c r="H304" s="31" t="str">
        <f t="shared" si="52"/>
        <v>Информатика. Практикум / Михеева Е.В., Титова О.И.</v>
      </c>
      <c r="I304" s="69">
        <v>2024</v>
      </c>
      <c r="J304" s="40" t="s">
        <v>64</v>
      </c>
      <c r="K304" s="33"/>
      <c r="L304" s="41">
        <v>409.2</v>
      </c>
      <c r="M304" s="33"/>
      <c r="N304" s="41">
        <f t="shared" si="53"/>
        <v>20460</v>
      </c>
      <c r="O304" s="37">
        <f t="shared" si="51"/>
        <v>0</v>
      </c>
      <c r="P304" s="38" t="str">
        <f t="shared" si="54"/>
        <v>Аннотация</v>
      </c>
      <c r="Q304" s="39" t="s">
        <v>490</v>
      </c>
    </row>
    <row r="305" spans="1:17" ht="75" x14ac:dyDescent="0.25">
      <c r="A305" s="27" t="s">
        <v>281</v>
      </c>
      <c r="B305" s="28" t="s">
        <v>477</v>
      </c>
      <c r="C305" s="46"/>
      <c r="D305" s="64">
        <v>107119168</v>
      </c>
      <c r="E305" s="64" t="s">
        <v>2506</v>
      </c>
      <c r="F305" s="31" t="s">
        <v>368</v>
      </c>
      <c r="G305" s="31" t="s">
        <v>367</v>
      </c>
      <c r="H305" s="31" t="str">
        <f t="shared" si="52"/>
        <v>Электротехника и электроника / Немцов М.В.</v>
      </c>
      <c r="I305" s="69">
        <v>2024</v>
      </c>
      <c r="J305" s="40" t="s">
        <v>23</v>
      </c>
      <c r="K305" s="33"/>
      <c r="L305" s="41">
        <v>1257.5999999999999</v>
      </c>
      <c r="M305" s="33"/>
      <c r="N305" s="41">
        <f t="shared" si="53"/>
        <v>62879.999999999993</v>
      </c>
      <c r="O305" s="37">
        <f t="shared" si="51"/>
        <v>0</v>
      </c>
      <c r="P305" s="38" t="str">
        <f t="shared" si="54"/>
        <v>Аннотация</v>
      </c>
      <c r="Q305" s="39" t="s">
        <v>369</v>
      </c>
    </row>
    <row r="306" spans="1:17" ht="75" x14ac:dyDescent="0.25">
      <c r="A306" s="27" t="s">
        <v>281</v>
      </c>
      <c r="B306" s="28" t="s">
        <v>477</v>
      </c>
      <c r="C306" s="46"/>
      <c r="D306" s="64">
        <v>106119263</v>
      </c>
      <c r="E306" s="64" t="s">
        <v>2579</v>
      </c>
      <c r="F306" s="31" t="s">
        <v>429</v>
      </c>
      <c r="G306" s="31" t="s">
        <v>428</v>
      </c>
      <c r="H306" s="31" t="str">
        <f t="shared" si="52"/>
        <v>Основы алгоритмизации и программирования / Семакин И.Г., Шестаков А.П.</v>
      </c>
      <c r="I306" s="69">
        <v>2024</v>
      </c>
      <c r="J306" s="40" t="s">
        <v>23</v>
      </c>
      <c r="K306" s="33"/>
      <c r="L306" s="41">
        <v>918</v>
      </c>
      <c r="M306" s="33"/>
      <c r="N306" s="41">
        <f t="shared" si="53"/>
        <v>45900</v>
      </c>
      <c r="O306" s="37">
        <f t="shared" si="51"/>
        <v>0</v>
      </c>
      <c r="P306" s="38" t="str">
        <f t="shared" si="54"/>
        <v>Аннотация</v>
      </c>
      <c r="Q306" s="39" t="s">
        <v>430</v>
      </c>
    </row>
    <row r="307" spans="1:17" ht="75" x14ac:dyDescent="0.25">
      <c r="A307" s="27" t="s">
        <v>281</v>
      </c>
      <c r="B307" s="28" t="s">
        <v>477</v>
      </c>
      <c r="C307" s="46"/>
      <c r="D307" s="64">
        <v>105119264</v>
      </c>
      <c r="E307" s="64" t="s">
        <v>2580</v>
      </c>
      <c r="F307" s="31" t="s">
        <v>429</v>
      </c>
      <c r="G307" s="31" t="s">
        <v>431</v>
      </c>
      <c r="H307" s="31" t="str">
        <f t="shared" si="52"/>
        <v>Основы алгоритмизации и программирования. Практикум / Семакин И.Г., Шестаков А.П.</v>
      </c>
      <c r="I307" s="69">
        <v>2023</v>
      </c>
      <c r="J307" s="40" t="s">
        <v>64</v>
      </c>
      <c r="K307" s="33"/>
      <c r="L307" s="41">
        <v>338.4</v>
      </c>
      <c r="M307" s="33"/>
      <c r="N307" s="41">
        <f t="shared" si="53"/>
        <v>16920</v>
      </c>
      <c r="O307" s="37">
        <f t="shared" si="51"/>
        <v>0</v>
      </c>
      <c r="P307" s="38" t="str">
        <f t="shared" si="54"/>
        <v>Аннотация</v>
      </c>
      <c r="Q307" s="39" t="s">
        <v>432</v>
      </c>
    </row>
    <row r="308" spans="1:17" ht="75" x14ac:dyDescent="0.25">
      <c r="A308" s="27" t="s">
        <v>281</v>
      </c>
      <c r="B308" s="28" t="s">
        <v>477</v>
      </c>
      <c r="C308" s="46"/>
      <c r="D308" s="64">
        <v>101121003</v>
      </c>
      <c r="E308" s="64" t="s">
        <v>2863</v>
      </c>
      <c r="F308" s="31" t="s">
        <v>2265</v>
      </c>
      <c r="G308" s="31" t="s">
        <v>428</v>
      </c>
      <c r="H308" s="31" t="str">
        <f t="shared" si="52"/>
        <v>Основы алгоритмизации и программирования / Синицын С.В.</v>
      </c>
      <c r="I308" s="69">
        <v>2025</v>
      </c>
      <c r="J308" s="40" t="s">
        <v>23</v>
      </c>
      <c r="K308" s="33"/>
      <c r="L308" s="41">
        <v>579.6</v>
      </c>
      <c r="M308" s="33"/>
      <c r="N308" s="41">
        <f t="shared" si="53"/>
        <v>28980</v>
      </c>
      <c r="O308" s="37">
        <f t="shared" si="51"/>
        <v>0</v>
      </c>
      <c r="P308" s="38" t="s">
        <v>2196</v>
      </c>
      <c r="Q308" s="39"/>
    </row>
    <row r="309" spans="1:17" ht="45" x14ac:dyDescent="0.25">
      <c r="A309" s="27" t="s">
        <v>281</v>
      </c>
      <c r="B309" s="28" t="s">
        <v>492</v>
      </c>
      <c r="C309" s="46"/>
      <c r="D309" s="64">
        <v>107107370</v>
      </c>
      <c r="E309" s="64" t="s">
        <v>2310</v>
      </c>
      <c r="F309" s="31" t="s">
        <v>473</v>
      </c>
      <c r="G309" s="31" t="s">
        <v>493</v>
      </c>
      <c r="H309" s="31" t="str">
        <f t="shared" si="52"/>
        <v>Основы радиоэлектроники / Журавлева Л.В.</v>
      </c>
      <c r="I309" s="69">
        <v>2021</v>
      </c>
      <c r="J309" s="40" t="s">
        <v>286</v>
      </c>
      <c r="K309" s="33"/>
      <c r="L309" s="41">
        <v>427.2</v>
      </c>
      <c r="M309" s="33"/>
      <c r="N309" s="41">
        <f t="shared" si="53"/>
        <v>21360</v>
      </c>
      <c r="O309" s="37">
        <f t="shared" si="51"/>
        <v>0</v>
      </c>
      <c r="P309" s="38" t="str">
        <f t="shared" si="54"/>
        <v>Аннотация</v>
      </c>
      <c r="Q309" s="39" t="s">
        <v>494</v>
      </c>
    </row>
    <row r="310" spans="1:17" ht="45" x14ac:dyDescent="0.25">
      <c r="A310" s="27" t="s">
        <v>281</v>
      </c>
      <c r="B310" s="28" t="s">
        <v>492</v>
      </c>
      <c r="C310" s="46"/>
      <c r="D310" s="64">
        <v>104119222</v>
      </c>
      <c r="E310" s="64" t="s">
        <v>2548</v>
      </c>
      <c r="F310" s="31" t="s">
        <v>473</v>
      </c>
      <c r="G310" s="31" t="s">
        <v>495</v>
      </c>
      <c r="H310" s="31" t="str">
        <f t="shared" si="52"/>
        <v>Основы электроматериаловедения / Журавлева Л.В.</v>
      </c>
      <c r="I310" s="69">
        <v>2024</v>
      </c>
      <c r="J310" s="40" t="s">
        <v>286</v>
      </c>
      <c r="K310" s="33"/>
      <c r="L310" s="41">
        <v>1137.5999999999999</v>
      </c>
      <c r="M310" s="33"/>
      <c r="N310" s="41">
        <f t="shared" si="53"/>
        <v>56879.999999999993</v>
      </c>
      <c r="O310" s="37">
        <f t="shared" si="51"/>
        <v>0</v>
      </c>
      <c r="P310" s="38" t="str">
        <f t="shared" si="54"/>
        <v>Аннотация</v>
      </c>
      <c r="Q310" s="39" t="s">
        <v>496</v>
      </c>
    </row>
    <row r="311" spans="1:17" ht="45" x14ac:dyDescent="0.25">
      <c r="A311" s="27" t="s">
        <v>281</v>
      </c>
      <c r="B311" s="28" t="s">
        <v>492</v>
      </c>
      <c r="C311" s="46"/>
      <c r="D311" s="64">
        <v>102119634</v>
      </c>
      <c r="E311" s="64" t="s">
        <v>2693</v>
      </c>
      <c r="F311" s="31" t="s">
        <v>473</v>
      </c>
      <c r="G311" s="31" t="s">
        <v>497</v>
      </c>
      <c r="H311" s="31" t="str">
        <f t="shared" si="52"/>
        <v>Электрорадиоизмерения / Журавлева Л.В.</v>
      </c>
      <c r="I311" s="69">
        <v>2024</v>
      </c>
      <c r="J311" s="40" t="s">
        <v>286</v>
      </c>
      <c r="K311" s="33"/>
      <c r="L311" s="41">
        <v>739.19999999999993</v>
      </c>
      <c r="M311" s="33"/>
      <c r="N311" s="41">
        <f t="shared" si="53"/>
        <v>36960</v>
      </c>
      <c r="O311" s="37">
        <f t="shared" si="51"/>
        <v>0</v>
      </c>
      <c r="P311" s="38" t="str">
        <f t="shared" si="54"/>
        <v>Аннотация</v>
      </c>
      <c r="Q311" s="39" t="s">
        <v>498</v>
      </c>
    </row>
    <row r="312" spans="1:17" ht="45" x14ac:dyDescent="0.25">
      <c r="A312" s="27" t="s">
        <v>281</v>
      </c>
      <c r="B312" s="28" t="s">
        <v>499</v>
      </c>
      <c r="C312" s="46"/>
      <c r="D312" s="64">
        <v>104119222</v>
      </c>
      <c r="E312" s="64" t="s">
        <v>2548</v>
      </c>
      <c r="F312" s="31" t="s">
        <v>473</v>
      </c>
      <c r="G312" s="31" t="s">
        <v>495</v>
      </c>
      <c r="H312" s="31" t="str">
        <f t="shared" si="52"/>
        <v>Основы электроматериаловедения / Журавлева Л.В.</v>
      </c>
      <c r="I312" s="69">
        <v>2024</v>
      </c>
      <c r="J312" s="40" t="s">
        <v>286</v>
      </c>
      <c r="K312" s="33"/>
      <c r="L312" s="41">
        <v>1137.5999999999999</v>
      </c>
      <c r="M312" s="33"/>
      <c r="N312" s="41">
        <f t="shared" si="53"/>
        <v>56879.999999999993</v>
      </c>
      <c r="O312" s="37">
        <f t="shared" si="51"/>
        <v>0</v>
      </c>
      <c r="P312" s="38" t="str">
        <f t="shared" si="54"/>
        <v>Аннотация</v>
      </c>
      <c r="Q312" s="39" t="s">
        <v>496</v>
      </c>
    </row>
    <row r="313" spans="1:17" ht="60" x14ac:dyDescent="0.25">
      <c r="A313" s="27" t="s">
        <v>281</v>
      </c>
      <c r="B313" s="28" t="s">
        <v>500</v>
      </c>
      <c r="C313" s="46"/>
      <c r="D313" s="64">
        <v>104119222</v>
      </c>
      <c r="E313" s="64" t="s">
        <v>2548</v>
      </c>
      <c r="F313" s="31" t="s">
        <v>473</v>
      </c>
      <c r="G313" s="31" t="s">
        <v>495</v>
      </c>
      <c r="H313" s="31" t="str">
        <f t="shared" si="52"/>
        <v>Основы электроматериаловедения / Журавлева Л.В.</v>
      </c>
      <c r="I313" s="69">
        <v>2024</v>
      </c>
      <c r="J313" s="40" t="s">
        <v>286</v>
      </c>
      <c r="K313" s="33"/>
      <c r="L313" s="41">
        <v>1137.5999999999999</v>
      </c>
      <c r="M313" s="33"/>
      <c r="N313" s="41">
        <f t="shared" si="53"/>
        <v>56879.999999999993</v>
      </c>
      <c r="O313" s="37">
        <f t="shared" si="51"/>
        <v>0</v>
      </c>
      <c r="P313" s="38" t="str">
        <f t="shared" si="54"/>
        <v>Аннотация</v>
      </c>
      <c r="Q313" s="39" t="s">
        <v>496</v>
      </c>
    </row>
    <row r="314" spans="1:17" ht="60" x14ac:dyDescent="0.25">
      <c r="A314" s="27" t="s">
        <v>281</v>
      </c>
      <c r="B314" s="28" t="s">
        <v>500</v>
      </c>
      <c r="C314" s="46"/>
      <c r="D314" s="64">
        <v>102119622</v>
      </c>
      <c r="E314" s="64" t="s">
        <v>2690</v>
      </c>
      <c r="F314" s="31" t="s">
        <v>501</v>
      </c>
      <c r="G314" s="31" t="s">
        <v>502</v>
      </c>
      <c r="H314" s="31" t="str">
        <f t="shared" si="52"/>
        <v>Прикладное программное обеспечение профессиональной деятельности / Михеева Е.В.</v>
      </c>
      <c r="I314" s="69">
        <v>2024</v>
      </c>
      <c r="J314" s="40" t="s">
        <v>286</v>
      </c>
      <c r="K314" s="33"/>
      <c r="L314" s="41">
        <v>762</v>
      </c>
      <c r="M314" s="33"/>
      <c r="N314" s="41">
        <f t="shared" si="53"/>
        <v>38100</v>
      </c>
      <c r="O314" s="37">
        <f t="shared" si="51"/>
        <v>0</v>
      </c>
      <c r="P314" s="38" t="str">
        <f t="shared" si="54"/>
        <v>Аннотация</v>
      </c>
      <c r="Q314" s="39" t="s">
        <v>503</v>
      </c>
    </row>
    <row r="315" spans="1:17" ht="90" x14ac:dyDescent="0.25">
      <c r="A315" s="27" t="s">
        <v>281</v>
      </c>
      <c r="B315" s="28" t="s">
        <v>504</v>
      </c>
      <c r="C315" s="46"/>
      <c r="D315" s="64">
        <v>104119204</v>
      </c>
      <c r="E315" s="64" t="s">
        <v>2535</v>
      </c>
      <c r="F315" s="31" t="s">
        <v>372</v>
      </c>
      <c r="G315" s="31" t="s">
        <v>505</v>
      </c>
      <c r="H315" s="31" t="str">
        <f t="shared" si="52"/>
        <v>Электронная техника / Берикашвили В.Ш.</v>
      </c>
      <c r="I315" s="69">
        <v>2024</v>
      </c>
      <c r="J315" s="40" t="s">
        <v>286</v>
      </c>
      <c r="K315" s="33"/>
      <c r="L315" s="41">
        <v>552</v>
      </c>
      <c r="M315" s="33"/>
      <c r="N315" s="41">
        <f t="shared" si="53"/>
        <v>27600</v>
      </c>
      <c r="O315" s="37">
        <f t="shared" si="51"/>
        <v>0</v>
      </c>
      <c r="P315" s="38" t="str">
        <f t="shared" si="54"/>
        <v>Аннотация</v>
      </c>
      <c r="Q315" s="39" t="s">
        <v>506</v>
      </c>
    </row>
    <row r="316" spans="1:17" ht="90" x14ac:dyDescent="0.25">
      <c r="A316" s="27" t="s">
        <v>281</v>
      </c>
      <c r="B316" s="28" t="s">
        <v>504</v>
      </c>
      <c r="C316" s="46"/>
      <c r="D316" s="64">
        <v>102119574</v>
      </c>
      <c r="E316" s="64" t="s">
        <v>2683</v>
      </c>
      <c r="F316" s="31" t="s">
        <v>507</v>
      </c>
      <c r="G316" s="31" t="s">
        <v>508</v>
      </c>
      <c r="H316" s="31" t="str">
        <f t="shared" si="52"/>
        <v>Теория электросвязи / Биккенин Р.Р.</v>
      </c>
      <c r="I316" s="69">
        <v>2025</v>
      </c>
      <c r="J316" s="40" t="s">
        <v>286</v>
      </c>
      <c r="K316" s="33"/>
      <c r="L316" s="41">
        <v>818.4</v>
      </c>
      <c r="M316" s="33"/>
      <c r="N316" s="41">
        <f t="shared" si="53"/>
        <v>40920</v>
      </c>
      <c r="O316" s="37">
        <f t="shared" si="51"/>
        <v>0</v>
      </c>
      <c r="P316" s="38" t="str">
        <f t="shared" si="54"/>
        <v>Аннотация</v>
      </c>
      <c r="Q316" s="39" t="s">
        <v>509</v>
      </c>
    </row>
    <row r="317" spans="1:17" ht="90" x14ac:dyDescent="0.25">
      <c r="A317" s="27" t="s">
        <v>281</v>
      </c>
      <c r="B317" s="28" t="s">
        <v>504</v>
      </c>
      <c r="C317" s="46"/>
      <c r="D317" s="64">
        <v>102119634</v>
      </c>
      <c r="E317" s="64" t="s">
        <v>2693</v>
      </c>
      <c r="F317" s="31" t="s">
        <v>473</v>
      </c>
      <c r="G317" s="31" t="s">
        <v>497</v>
      </c>
      <c r="H317" s="31" t="str">
        <f t="shared" si="52"/>
        <v>Электрорадиоизмерения / Журавлева Л.В.</v>
      </c>
      <c r="I317" s="69">
        <v>2024</v>
      </c>
      <c r="J317" s="40" t="s">
        <v>286</v>
      </c>
      <c r="K317" s="33"/>
      <c r="L317" s="41">
        <v>739.19999999999993</v>
      </c>
      <c r="M317" s="33"/>
      <c r="N317" s="41">
        <f t="shared" si="53"/>
        <v>36960</v>
      </c>
      <c r="O317" s="37">
        <f t="shared" si="51"/>
        <v>0</v>
      </c>
      <c r="P317" s="38" t="str">
        <f t="shared" si="54"/>
        <v>Аннотация</v>
      </c>
      <c r="Q317" s="39" t="s">
        <v>498</v>
      </c>
    </row>
    <row r="318" spans="1:17" ht="90" x14ac:dyDescent="0.25">
      <c r="A318" s="27" t="s">
        <v>281</v>
      </c>
      <c r="B318" s="28" t="s">
        <v>504</v>
      </c>
      <c r="C318" s="46"/>
      <c r="D318" s="64">
        <v>101120315</v>
      </c>
      <c r="E318" s="64" t="s">
        <v>2804</v>
      </c>
      <c r="F318" s="31" t="s">
        <v>501</v>
      </c>
      <c r="G318" s="31" t="s">
        <v>510</v>
      </c>
      <c r="H318" s="31" t="str">
        <f t="shared" si="52"/>
        <v>Вычислительная техника / Михеева Е.В.</v>
      </c>
      <c r="I318" s="69">
        <v>2024</v>
      </c>
      <c r="J318" s="40" t="s">
        <v>23</v>
      </c>
      <c r="K318" s="33"/>
      <c r="L318" s="41">
        <v>459.59999999999997</v>
      </c>
      <c r="M318" s="33"/>
      <c r="N318" s="41">
        <f t="shared" si="53"/>
        <v>22980</v>
      </c>
      <c r="O318" s="37">
        <f t="shared" si="51"/>
        <v>0</v>
      </c>
      <c r="P318" s="38" t="str">
        <f t="shared" si="54"/>
        <v>Аннотация</v>
      </c>
      <c r="Q318" s="39" t="s">
        <v>511</v>
      </c>
    </row>
    <row r="319" spans="1:17" ht="90" x14ac:dyDescent="0.25">
      <c r="A319" s="27" t="s">
        <v>281</v>
      </c>
      <c r="B319" s="28" t="s">
        <v>504</v>
      </c>
      <c r="C319" s="46"/>
      <c r="D319" s="64">
        <v>102119372</v>
      </c>
      <c r="E319" s="64" t="s">
        <v>2606</v>
      </c>
      <c r="F319" s="31" t="s">
        <v>512</v>
      </c>
      <c r="G319" s="31" t="s">
        <v>513</v>
      </c>
      <c r="H319" s="31" t="str">
        <f t="shared" si="52"/>
        <v>Теория электрических цепей / Ушаков П.А.</v>
      </c>
      <c r="I319" s="69">
        <v>2025</v>
      </c>
      <c r="J319" s="40" t="s">
        <v>286</v>
      </c>
      <c r="K319" s="33"/>
      <c r="L319" s="41">
        <v>956.4</v>
      </c>
      <c r="M319" s="33"/>
      <c r="N319" s="41">
        <f t="shared" si="53"/>
        <v>47820</v>
      </c>
      <c r="O319" s="37">
        <f t="shared" si="51"/>
        <v>0</v>
      </c>
      <c r="P319" s="38" t="str">
        <f t="shared" si="54"/>
        <v>Аннотация</v>
      </c>
      <c r="Q319" s="39" t="s">
        <v>514</v>
      </c>
    </row>
    <row r="320" spans="1:17" ht="60" x14ac:dyDescent="0.25">
      <c r="A320" s="27" t="s">
        <v>281</v>
      </c>
      <c r="B320" s="28" t="s">
        <v>515</v>
      </c>
      <c r="C320" s="46"/>
      <c r="D320" s="64">
        <v>102119634</v>
      </c>
      <c r="E320" s="64" t="s">
        <v>2693</v>
      </c>
      <c r="F320" s="31" t="s">
        <v>473</v>
      </c>
      <c r="G320" s="31" t="s">
        <v>497</v>
      </c>
      <c r="H320" s="31" t="str">
        <f t="shared" si="52"/>
        <v>Электрорадиоизмерения / Журавлева Л.В.</v>
      </c>
      <c r="I320" s="69">
        <v>2024</v>
      </c>
      <c r="J320" s="40" t="s">
        <v>286</v>
      </c>
      <c r="K320" s="33"/>
      <c r="L320" s="41">
        <v>739.19999999999993</v>
      </c>
      <c r="M320" s="33"/>
      <c r="N320" s="41">
        <f t="shared" si="53"/>
        <v>36960</v>
      </c>
      <c r="O320" s="37">
        <f t="shared" si="51"/>
        <v>0</v>
      </c>
      <c r="P320" s="38" t="str">
        <f t="shared" si="54"/>
        <v>Аннотация</v>
      </c>
      <c r="Q320" s="39" t="s">
        <v>498</v>
      </c>
    </row>
    <row r="321" spans="1:17" ht="60" x14ac:dyDescent="0.25">
      <c r="A321" s="27" t="s">
        <v>281</v>
      </c>
      <c r="B321" s="28" t="s">
        <v>515</v>
      </c>
      <c r="C321" s="46"/>
      <c r="D321" s="64">
        <v>101120315</v>
      </c>
      <c r="E321" s="64" t="s">
        <v>2804</v>
      </c>
      <c r="F321" s="31" t="s">
        <v>501</v>
      </c>
      <c r="G321" s="31" t="s">
        <v>510</v>
      </c>
      <c r="H321" s="31" t="str">
        <f t="shared" si="52"/>
        <v>Вычислительная техника / Михеева Е.В.</v>
      </c>
      <c r="I321" s="69">
        <v>2024</v>
      </c>
      <c r="J321" s="40" t="s">
        <v>23</v>
      </c>
      <c r="K321" s="33"/>
      <c r="L321" s="41">
        <v>459.59999999999997</v>
      </c>
      <c r="M321" s="33"/>
      <c r="N321" s="41">
        <f t="shared" si="53"/>
        <v>22980</v>
      </c>
      <c r="O321" s="37">
        <f t="shared" si="51"/>
        <v>0</v>
      </c>
      <c r="P321" s="38" t="str">
        <f t="shared" si="54"/>
        <v>Аннотация</v>
      </c>
      <c r="Q321" s="39" t="s">
        <v>511</v>
      </c>
    </row>
    <row r="322" spans="1:17" ht="60" x14ac:dyDescent="0.25">
      <c r="A322" s="27" t="s">
        <v>281</v>
      </c>
      <c r="B322" s="28" t="s">
        <v>516</v>
      </c>
      <c r="C322" s="46"/>
      <c r="D322" s="64">
        <v>102119622</v>
      </c>
      <c r="E322" s="64" t="s">
        <v>2690</v>
      </c>
      <c r="F322" s="31" t="s">
        <v>501</v>
      </c>
      <c r="G322" s="31" t="s">
        <v>502</v>
      </c>
      <c r="H322" s="31" t="str">
        <f t="shared" si="52"/>
        <v>Прикладное программное обеспечение профессиональной деятельности / Михеева Е.В.</v>
      </c>
      <c r="I322" s="69">
        <v>2024</v>
      </c>
      <c r="J322" s="40" t="s">
        <v>286</v>
      </c>
      <c r="K322" s="33"/>
      <c r="L322" s="41">
        <v>762</v>
      </c>
      <c r="M322" s="33"/>
      <c r="N322" s="41">
        <f t="shared" si="53"/>
        <v>38100</v>
      </c>
      <c r="O322" s="37">
        <f t="shared" si="51"/>
        <v>0</v>
      </c>
      <c r="P322" s="38" t="str">
        <f t="shared" si="54"/>
        <v>Аннотация</v>
      </c>
      <c r="Q322" s="39" t="s">
        <v>503</v>
      </c>
    </row>
    <row r="323" spans="1:17" ht="45" x14ac:dyDescent="0.25">
      <c r="A323" s="27" t="s">
        <v>281</v>
      </c>
      <c r="B323" s="28" t="s">
        <v>517</v>
      </c>
      <c r="C323" s="46"/>
      <c r="D323" s="64">
        <v>104119204</v>
      </c>
      <c r="E323" s="64" t="s">
        <v>2535</v>
      </c>
      <c r="F323" s="31" t="s">
        <v>372</v>
      </c>
      <c r="G323" s="31" t="s">
        <v>505</v>
      </c>
      <c r="H323" s="31" t="str">
        <f t="shared" si="52"/>
        <v>Электронная техника / Берикашвили В.Ш.</v>
      </c>
      <c r="I323" s="69">
        <v>2024</v>
      </c>
      <c r="J323" s="40" t="s">
        <v>286</v>
      </c>
      <c r="K323" s="33"/>
      <c r="L323" s="41">
        <v>552</v>
      </c>
      <c r="M323" s="33"/>
      <c r="N323" s="41">
        <f t="shared" si="53"/>
        <v>27600</v>
      </c>
      <c r="O323" s="37">
        <f t="shared" si="51"/>
        <v>0</v>
      </c>
      <c r="P323" s="38" t="str">
        <f t="shared" si="54"/>
        <v>Аннотация</v>
      </c>
      <c r="Q323" s="39" t="s">
        <v>506</v>
      </c>
    </row>
    <row r="324" spans="1:17" ht="45" x14ac:dyDescent="0.25">
      <c r="A324" s="27" t="s">
        <v>281</v>
      </c>
      <c r="B324" s="28" t="s">
        <v>517</v>
      </c>
      <c r="C324" s="46"/>
      <c r="D324" s="64">
        <v>104119222</v>
      </c>
      <c r="E324" s="64" t="s">
        <v>2548</v>
      </c>
      <c r="F324" s="31" t="s">
        <v>473</v>
      </c>
      <c r="G324" s="31" t="s">
        <v>495</v>
      </c>
      <c r="H324" s="31" t="str">
        <f t="shared" si="52"/>
        <v>Основы электроматериаловедения / Журавлева Л.В.</v>
      </c>
      <c r="I324" s="69">
        <v>2024</v>
      </c>
      <c r="J324" s="40" t="s">
        <v>286</v>
      </c>
      <c r="K324" s="33"/>
      <c r="L324" s="41">
        <v>1137.5999999999999</v>
      </c>
      <c r="M324" s="33"/>
      <c r="N324" s="41">
        <f t="shared" si="53"/>
        <v>56879.999999999993</v>
      </c>
      <c r="O324" s="37">
        <f t="shared" ref="O324:O345" si="55">K324*L324+M324*N324</f>
        <v>0</v>
      </c>
      <c r="P324" s="38" t="str">
        <f t="shared" si="54"/>
        <v>Аннотация</v>
      </c>
      <c r="Q324" s="39" t="s">
        <v>496</v>
      </c>
    </row>
    <row r="325" spans="1:17" ht="45" x14ac:dyDescent="0.25">
      <c r="A325" s="27" t="s">
        <v>281</v>
      </c>
      <c r="B325" s="28" t="s">
        <v>517</v>
      </c>
      <c r="C325" s="46"/>
      <c r="D325" s="64">
        <v>102119634</v>
      </c>
      <c r="E325" s="64" t="s">
        <v>2693</v>
      </c>
      <c r="F325" s="31" t="s">
        <v>473</v>
      </c>
      <c r="G325" s="31" t="s">
        <v>497</v>
      </c>
      <c r="H325" s="31" t="str">
        <f t="shared" si="52"/>
        <v>Электрорадиоизмерения / Журавлева Л.В.</v>
      </c>
      <c r="I325" s="69">
        <v>2024</v>
      </c>
      <c r="J325" s="40" t="s">
        <v>286</v>
      </c>
      <c r="K325" s="33"/>
      <c r="L325" s="41">
        <v>739.19999999999993</v>
      </c>
      <c r="M325" s="33"/>
      <c r="N325" s="41">
        <f t="shared" si="53"/>
        <v>36960</v>
      </c>
      <c r="O325" s="37">
        <f t="shared" si="55"/>
        <v>0</v>
      </c>
      <c r="P325" s="38" t="str">
        <f t="shared" si="54"/>
        <v>Аннотация</v>
      </c>
      <c r="Q325" s="39" t="s">
        <v>498</v>
      </c>
    </row>
    <row r="326" spans="1:17" ht="45" x14ac:dyDescent="0.25">
      <c r="A326" s="27" t="s">
        <v>281</v>
      </c>
      <c r="B326" s="28" t="s">
        <v>518</v>
      </c>
      <c r="C326" s="46"/>
      <c r="D326" s="64">
        <v>104119204</v>
      </c>
      <c r="E326" s="64" t="s">
        <v>2535</v>
      </c>
      <c r="F326" s="31" t="s">
        <v>372</v>
      </c>
      <c r="G326" s="31" t="s">
        <v>505</v>
      </c>
      <c r="H326" s="31" t="str">
        <f t="shared" si="52"/>
        <v>Электронная техника / Берикашвили В.Ш.</v>
      </c>
      <c r="I326" s="69">
        <v>2024</v>
      </c>
      <c r="J326" s="40" t="s">
        <v>286</v>
      </c>
      <c r="K326" s="33"/>
      <c r="L326" s="41">
        <v>552</v>
      </c>
      <c r="M326" s="33"/>
      <c r="N326" s="41">
        <f t="shared" si="53"/>
        <v>27600</v>
      </c>
      <c r="O326" s="37">
        <f t="shared" si="55"/>
        <v>0</v>
      </c>
      <c r="P326" s="38" t="str">
        <f t="shared" si="54"/>
        <v>Аннотация</v>
      </c>
      <c r="Q326" s="39" t="s">
        <v>506</v>
      </c>
    </row>
    <row r="327" spans="1:17" ht="45" x14ac:dyDescent="0.25">
      <c r="A327" s="27" t="s">
        <v>281</v>
      </c>
      <c r="B327" s="28" t="s">
        <v>518</v>
      </c>
      <c r="C327" s="46"/>
      <c r="D327" s="64">
        <v>102119574</v>
      </c>
      <c r="E327" s="64" t="s">
        <v>2683</v>
      </c>
      <c r="F327" s="31" t="s">
        <v>507</v>
      </c>
      <c r="G327" s="31" t="s">
        <v>508</v>
      </c>
      <c r="H327" s="31" t="str">
        <f t="shared" si="52"/>
        <v>Теория электросвязи / Биккенин Р.Р.</v>
      </c>
      <c r="I327" s="69">
        <v>2025</v>
      </c>
      <c r="J327" s="40" t="s">
        <v>286</v>
      </c>
      <c r="K327" s="33"/>
      <c r="L327" s="41">
        <v>818.4</v>
      </c>
      <c r="M327" s="33"/>
      <c r="N327" s="41">
        <f t="shared" si="53"/>
        <v>40920</v>
      </c>
      <c r="O327" s="37">
        <f t="shared" si="55"/>
        <v>0</v>
      </c>
      <c r="P327" s="38" t="str">
        <f t="shared" si="54"/>
        <v>Аннотация</v>
      </c>
      <c r="Q327" s="39" t="s">
        <v>509</v>
      </c>
    </row>
    <row r="328" spans="1:17" ht="45" x14ac:dyDescent="0.25">
      <c r="A328" s="27" t="s">
        <v>281</v>
      </c>
      <c r="B328" s="28" t="s">
        <v>518</v>
      </c>
      <c r="C328" s="46"/>
      <c r="D328" s="64">
        <v>102119634</v>
      </c>
      <c r="E328" s="64" t="s">
        <v>2693</v>
      </c>
      <c r="F328" s="31" t="s">
        <v>473</v>
      </c>
      <c r="G328" s="31" t="s">
        <v>497</v>
      </c>
      <c r="H328" s="31" t="str">
        <f t="shared" si="52"/>
        <v>Электрорадиоизмерения / Журавлева Л.В.</v>
      </c>
      <c r="I328" s="69">
        <v>2024</v>
      </c>
      <c r="J328" s="40" t="s">
        <v>286</v>
      </c>
      <c r="K328" s="33"/>
      <c r="L328" s="41">
        <v>739.19999999999993</v>
      </c>
      <c r="M328" s="33"/>
      <c r="N328" s="41">
        <f t="shared" si="53"/>
        <v>36960</v>
      </c>
      <c r="O328" s="37">
        <f t="shared" si="55"/>
        <v>0</v>
      </c>
      <c r="P328" s="38" t="str">
        <f t="shared" si="54"/>
        <v>Аннотация</v>
      </c>
      <c r="Q328" s="39" t="s">
        <v>498</v>
      </c>
    </row>
    <row r="329" spans="1:17" ht="45" x14ac:dyDescent="0.25">
      <c r="A329" s="27" t="s">
        <v>281</v>
      </c>
      <c r="B329" s="28" t="s">
        <v>518</v>
      </c>
      <c r="C329" s="46"/>
      <c r="D329" s="64">
        <v>101119573</v>
      </c>
      <c r="E329" s="64" t="s">
        <v>2682</v>
      </c>
      <c r="F329" s="31" t="s">
        <v>519</v>
      </c>
      <c r="G329" s="31" t="s">
        <v>520</v>
      </c>
      <c r="H329" s="31" t="str">
        <f t="shared" ref="H329:H394" si="56">G329 &amp; " / " &amp; F329</f>
        <v>Энергоснабжение телекоммуникационных систем / Новикова Е. Л.</v>
      </c>
      <c r="I329" s="69">
        <v>2019</v>
      </c>
      <c r="J329" s="40" t="s">
        <v>286</v>
      </c>
      <c r="K329" s="33"/>
      <c r="L329" s="41">
        <v>514.79999999999995</v>
      </c>
      <c r="M329" s="33"/>
      <c r="N329" s="41">
        <f t="shared" ref="N329:N394" si="57">L329*50</f>
        <v>25739.999999999996</v>
      </c>
      <c r="O329" s="37">
        <f t="shared" si="55"/>
        <v>0</v>
      </c>
      <c r="P329" s="38" t="str">
        <f t="shared" ref="P329:P394" si="58">HYPERLINK(Q329,"Аннотация")</f>
        <v>Аннотация</v>
      </c>
      <c r="Q329" s="39" t="s">
        <v>521</v>
      </c>
    </row>
    <row r="330" spans="1:17" ht="45" x14ac:dyDescent="0.25">
      <c r="A330" s="27" t="s">
        <v>281</v>
      </c>
      <c r="B330" s="28" t="s">
        <v>518</v>
      </c>
      <c r="C330" s="46"/>
      <c r="D330" s="64">
        <v>102119372</v>
      </c>
      <c r="E330" s="64" t="s">
        <v>2606</v>
      </c>
      <c r="F330" s="31" t="s">
        <v>512</v>
      </c>
      <c r="G330" s="31" t="s">
        <v>513</v>
      </c>
      <c r="H330" s="31" t="str">
        <f t="shared" si="56"/>
        <v>Теория электрических цепей / Ушаков П.А.</v>
      </c>
      <c r="I330" s="69">
        <v>2025</v>
      </c>
      <c r="J330" s="40" t="s">
        <v>286</v>
      </c>
      <c r="K330" s="33"/>
      <c r="L330" s="41">
        <v>956.4</v>
      </c>
      <c r="M330" s="33"/>
      <c r="N330" s="41">
        <f t="shared" si="57"/>
        <v>47820</v>
      </c>
      <c r="O330" s="37">
        <f t="shared" si="55"/>
        <v>0</v>
      </c>
      <c r="P330" s="38" t="str">
        <f t="shared" si="58"/>
        <v>Аннотация</v>
      </c>
      <c r="Q330" s="39" t="s">
        <v>514</v>
      </c>
    </row>
    <row r="331" spans="1:17" ht="75" x14ac:dyDescent="0.25">
      <c r="A331" s="27" t="s">
        <v>281</v>
      </c>
      <c r="B331" s="28" t="s">
        <v>522</v>
      </c>
      <c r="C331" s="46"/>
      <c r="D331" s="64">
        <v>104119204</v>
      </c>
      <c r="E331" s="64" t="s">
        <v>2535</v>
      </c>
      <c r="F331" s="31" t="s">
        <v>372</v>
      </c>
      <c r="G331" s="31" t="s">
        <v>505</v>
      </c>
      <c r="H331" s="31" t="str">
        <f t="shared" si="56"/>
        <v>Электронная техника / Берикашвили В.Ш.</v>
      </c>
      <c r="I331" s="69">
        <v>2024</v>
      </c>
      <c r="J331" s="40" t="s">
        <v>286</v>
      </c>
      <c r="K331" s="33"/>
      <c r="L331" s="41">
        <v>552</v>
      </c>
      <c r="M331" s="33"/>
      <c r="N331" s="41">
        <f t="shared" si="57"/>
        <v>27600</v>
      </c>
      <c r="O331" s="37">
        <f t="shared" si="55"/>
        <v>0</v>
      </c>
      <c r="P331" s="38" t="str">
        <f t="shared" si="58"/>
        <v>Аннотация</v>
      </c>
      <c r="Q331" s="39" t="s">
        <v>506</v>
      </c>
    </row>
    <row r="332" spans="1:17" ht="75" x14ac:dyDescent="0.25">
      <c r="A332" s="27" t="s">
        <v>281</v>
      </c>
      <c r="B332" s="28" t="s">
        <v>522</v>
      </c>
      <c r="C332" s="46"/>
      <c r="D332" s="64">
        <v>104119222</v>
      </c>
      <c r="E332" s="64" t="s">
        <v>2548</v>
      </c>
      <c r="F332" s="31" t="s">
        <v>473</v>
      </c>
      <c r="G332" s="31" t="s">
        <v>495</v>
      </c>
      <c r="H332" s="31" t="str">
        <f t="shared" si="56"/>
        <v>Основы электроматериаловедения / Журавлева Л.В.</v>
      </c>
      <c r="I332" s="69">
        <v>2024</v>
      </c>
      <c r="J332" s="40" t="s">
        <v>286</v>
      </c>
      <c r="K332" s="33"/>
      <c r="L332" s="41">
        <v>1137.5999999999999</v>
      </c>
      <c r="M332" s="33"/>
      <c r="N332" s="41">
        <f t="shared" si="57"/>
        <v>56879.999999999993</v>
      </c>
      <c r="O332" s="37">
        <f t="shared" si="55"/>
        <v>0</v>
      </c>
      <c r="P332" s="38" t="str">
        <f t="shared" si="58"/>
        <v>Аннотация</v>
      </c>
      <c r="Q332" s="39" t="s">
        <v>496</v>
      </c>
    </row>
    <row r="333" spans="1:17" ht="75" x14ac:dyDescent="0.25">
      <c r="A333" s="27" t="s">
        <v>281</v>
      </c>
      <c r="B333" s="28" t="s">
        <v>522</v>
      </c>
      <c r="C333" s="46"/>
      <c r="D333" s="64">
        <v>102119634</v>
      </c>
      <c r="E333" s="64" t="s">
        <v>2693</v>
      </c>
      <c r="F333" s="31" t="s">
        <v>473</v>
      </c>
      <c r="G333" s="31" t="s">
        <v>497</v>
      </c>
      <c r="H333" s="31" t="str">
        <f t="shared" si="56"/>
        <v>Электрорадиоизмерения / Журавлева Л.В.</v>
      </c>
      <c r="I333" s="69">
        <v>2024</v>
      </c>
      <c r="J333" s="40" t="s">
        <v>286</v>
      </c>
      <c r="K333" s="33"/>
      <c r="L333" s="41">
        <v>739.19999999999993</v>
      </c>
      <c r="M333" s="33"/>
      <c r="N333" s="41">
        <f t="shared" si="57"/>
        <v>36960</v>
      </c>
      <c r="O333" s="37">
        <f t="shared" si="55"/>
        <v>0</v>
      </c>
      <c r="P333" s="38" t="str">
        <f t="shared" si="58"/>
        <v>Аннотация</v>
      </c>
      <c r="Q333" s="39" t="s">
        <v>498</v>
      </c>
    </row>
    <row r="334" spans="1:17" ht="75" x14ac:dyDescent="0.25">
      <c r="A334" s="27" t="s">
        <v>281</v>
      </c>
      <c r="B334" s="28" t="s">
        <v>522</v>
      </c>
      <c r="C334" s="46"/>
      <c r="D334" s="64">
        <v>101120967</v>
      </c>
      <c r="E334" s="64" t="s">
        <v>2894</v>
      </c>
      <c r="F334" s="31" t="s">
        <v>501</v>
      </c>
      <c r="G334" s="31" t="s">
        <v>2895</v>
      </c>
      <c r="H334" s="31" t="str">
        <f t="shared" ref="H334" si="59">G334 &amp; " / " &amp; F334</f>
        <v>Цифровая схемотехника / Михеева Е.В.</v>
      </c>
      <c r="I334" s="69">
        <v>2024</v>
      </c>
      <c r="J334" s="40" t="s">
        <v>286</v>
      </c>
      <c r="K334" s="33"/>
      <c r="L334" s="41">
        <v>280.8</v>
      </c>
      <c r="M334" s="33"/>
      <c r="N334" s="41">
        <f t="shared" ref="N334" si="60">L334*50</f>
        <v>14040</v>
      </c>
      <c r="O334" s="37">
        <f t="shared" si="55"/>
        <v>0</v>
      </c>
      <c r="P334" s="38" t="s">
        <v>2196</v>
      </c>
      <c r="Q334" s="39"/>
    </row>
    <row r="335" spans="1:17" ht="75" x14ac:dyDescent="0.25">
      <c r="A335" s="27" t="s">
        <v>281</v>
      </c>
      <c r="B335" s="28" t="s">
        <v>522</v>
      </c>
      <c r="C335" s="46"/>
      <c r="D335" s="64">
        <v>102119622</v>
      </c>
      <c r="E335" s="64" t="s">
        <v>2690</v>
      </c>
      <c r="F335" s="31" t="s">
        <v>501</v>
      </c>
      <c r="G335" s="31" t="s">
        <v>502</v>
      </c>
      <c r="H335" s="31" t="str">
        <f t="shared" si="56"/>
        <v>Прикладное программное обеспечение профессиональной деятельности / Михеева Е.В.</v>
      </c>
      <c r="I335" s="69">
        <v>2024</v>
      </c>
      <c r="J335" s="40" t="s">
        <v>286</v>
      </c>
      <c r="K335" s="33"/>
      <c r="L335" s="41">
        <v>762</v>
      </c>
      <c r="M335" s="33"/>
      <c r="N335" s="41">
        <f t="shared" si="57"/>
        <v>38100</v>
      </c>
      <c r="O335" s="37">
        <f t="shared" si="55"/>
        <v>0</v>
      </c>
      <c r="P335" s="38" t="str">
        <f t="shared" si="58"/>
        <v>Аннотация</v>
      </c>
      <c r="Q335" s="39" t="s">
        <v>503</v>
      </c>
    </row>
    <row r="336" spans="1:17" ht="45" x14ac:dyDescent="0.25">
      <c r="A336" s="27" t="s">
        <v>281</v>
      </c>
      <c r="B336" s="28" t="s">
        <v>523</v>
      </c>
      <c r="C336" s="46"/>
      <c r="D336" s="64">
        <v>104119204</v>
      </c>
      <c r="E336" s="64" t="s">
        <v>2535</v>
      </c>
      <c r="F336" s="31" t="s">
        <v>372</v>
      </c>
      <c r="G336" s="31" t="s">
        <v>505</v>
      </c>
      <c r="H336" s="31" t="str">
        <f t="shared" si="56"/>
        <v>Электронная техника / Берикашвили В.Ш.</v>
      </c>
      <c r="I336" s="69">
        <v>2024</v>
      </c>
      <c r="J336" s="40" t="s">
        <v>286</v>
      </c>
      <c r="K336" s="33"/>
      <c r="L336" s="41">
        <v>552</v>
      </c>
      <c r="M336" s="33"/>
      <c r="N336" s="41">
        <f t="shared" si="57"/>
        <v>27600</v>
      </c>
      <c r="O336" s="37">
        <f t="shared" si="55"/>
        <v>0</v>
      </c>
      <c r="P336" s="38" t="str">
        <f t="shared" si="58"/>
        <v>Аннотация</v>
      </c>
      <c r="Q336" s="39" t="s">
        <v>506</v>
      </c>
    </row>
    <row r="337" spans="1:17" ht="45" x14ac:dyDescent="0.25">
      <c r="A337" s="27" t="s">
        <v>281</v>
      </c>
      <c r="B337" s="28" t="s">
        <v>523</v>
      </c>
      <c r="C337" s="46"/>
      <c r="D337" s="64">
        <v>102119634</v>
      </c>
      <c r="E337" s="64" t="s">
        <v>2693</v>
      </c>
      <c r="F337" s="31" t="s">
        <v>473</v>
      </c>
      <c r="G337" s="31" t="s">
        <v>497</v>
      </c>
      <c r="H337" s="31" t="str">
        <f t="shared" si="56"/>
        <v>Электрорадиоизмерения / Журавлева Л.В.</v>
      </c>
      <c r="I337" s="69">
        <v>2024</v>
      </c>
      <c r="J337" s="40" t="s">
        <v>286</v>
      </c>
      <c r="K337" s="33"/>
      <c r="L337" s="41">
        <v>739.19999999999993</v>
      </c>
      <c r="M337" s="33"/>
      <c r="N337" s="41">
        <f t="shared" si="57"/>
        <v>36960</v>
      </c>
      <c r="O337" s="37">
        <f t="shared" si="55"/>
        <v>0</v>
      </c>
      <c r="P337" s="38" t="str">
        <f t="shared" si="58"/>
        <v>Аннотация</v>
      </c>
      <c r="Q337" s="39" t="s">
        <v>498</v>
      </c>
    </row>
    <row r="338" spans="1:17" ht="45" x14ac:dyDescent="0.25">
      <c r="A338" s="27" t="s">
        <v>281</v>
      </c>
      <c r="B338" s="28" t="s">
        <v>523</v>
      </c>
      <c r="C338" s="46"/>
      <c r="D338" s="64">
        <v>101120315</v>
      </c>
      <c r="E338" s="64" t="s">
        <v>2804</v>
      </c>
      <c r="F338" s="31" t="s">
        <v>501</v>
      </c>
      <c r="G338" s="31" t="s">
        <v>510</v>
      </c>
      <c r="H338" s="31" t="str">
        <f t="shared" si="56"/>
        <v>Вычислительная техника / Михеева Е.В.</v>
      </c>
      <c r="I338" s="69">
        <v>2024</v>
      </c>
      <c r="J338" s="40" t="s">
        <v>23</v>
      </c>
      <c r="K338" s="33"/>
      <c r="L338" s="41">
        <v>459.59999999999997</v>
      </c>
      <c r="M338" s="33"/>
      <c r="N338" s="41">
        <f t="shared" si="57"/>
        <v>22980</v>
      </c>
      <c r="O338" s="37">
        <f t="shared" si="55"/>
        <v>0</v>
      </c>
      <c r="P338" s="38" t="str">
        <f t="shared" si="58"/>
        <v>Аннотация</v>
      </c>
      <c r="Q338" s="39" t="s">
        <v>511</v>
      </c>
    </row>
    <row r="339" spans="1:17" ht="60" x14ac:dyDescent="0.25">
      <c r="A339" s="27" t="s">
        <v>281</v>
      </c>
      <c r="B339" s="28" t="s">
        <v>523</v>
      </c>
      <c r="C339" s="46"/>
      <c r="D339" s="64">
        <v>102119622</v>
      </c>
      <c r="E339" s="64" t="s">
        <v>2690</v>
      </c>
      <c r="F339" s="31" t="s">
        <v>501</v>
      </c>
      <c r="G339" s="31" t="s">
        <v>502</v>
      </c>
      <c r="H339" s="31" t="str">
        <f t="shared" si="56"/>
        <v>Прикладное программное обеспечение профессиональной деятельности / Михеева Е.В.</v>
      </c>
      <c r="I339" s="69">
        <v>2024</v>
      </c>
      <c r="J339" s="40" t="s">
        <v>286</v>
      </c>
      <c r="K339" s="33"/>
      <c r="L339" s="41">
        <v>762</v>
      </c>
      <c r="M339" s="33"/>
      <c r="N339" s="41">
        <f t="shared" si="57"/>
        <v>38100</v>
      </c>
      <c r="O339" s="37">
        <f t="shared" si="55"/>
        <v>0</v>
      </c>
      <c r="P339" s="38" t="str">
        <f t="shared" si="58"/>
        <v>Аннотация</v>
      </c>
      <c r="Q339" s="39" t="s">
        <v>503</v>
      </c>
    </row>
    <row r="340" spans="1:17" ht="60" x14ac:dyDescent="0.25">
      <c r="A340" s="27" t="s">
        <v>281</v>
      </c>
      <c r="B340" s="28" t="s">
        <v>524</v>
      </c>
      <c r="C340" s="46"/>
      <c r="D340" s="64">
        <v>102119574</v>
      </c>
      <c r="E340" s="64" t="s">
        <v>2683</v>
      </c>
      <c r="F340" s="31" t="s">
        <v>507</v>
      </c>
      <c r="G340" s="31" t="s">
        <v>508</v>
      </c>
      <c r="H340" s="31" t="str">
        <f t="shared" si="56"/>
        <v>Теория электросвязи / Биккенин Р.Р.</v>
      </c>
      <c r="I340" s="69">
        <v>2025</v>
      </c>
      <c r="J340" s="40" t="s">
        <v>286</v>
      </c>
      <c r="K340" s="33"/>
      <c r="L340" s="41">
        <v>818.4</v>
      </c>
      <c r="M340" s="33"/>
      <c r="N340" s="41">
        <f t="shared" si="57"/>
        <v>40920</v>
      </c>
      <c r="O340" s="37">
        <f t="shared" si="55"/>
        <v>0</v>
      </c>
      <c r="P340" s="38" t="str">
        <f t="shared" si="58"/>
        <v>Аннотация</v>
      </c>
      <c r="Q340" s="39" t="s">
        <v>509</v>
      </c>
    </row>
    <row r="341" spans="1:17" ht="60" x14ac:dyDescent="0.25">
      <c r="A341" s="27" t="s">
        <v>281</v>
      </c>
      <c r="B341" s="28" t="s">
        <v>524</v>
      </c>
      <c r="C341" s="46"/>
      <c r="D341" s="64">
        <v>102119634</v>
      </c>
      <c r="E341" s="64" t="s">
        <v>2693</v>
      </c>
      <c r="F341" s="31" t="s">
        <v>473</v>
      </c>
      <c r="G341" s="31" t="s">
        <v>497</v>
      </c>
      <c r="H341" s="31" t="str">
        <f t="shared" si="56"/>
        <v>Электрорадиоизмерения / Журавлева Л.В.</v>
      </c>
      <c r="I341" s="69">
        <v>2024</v>
      </c>
      <c r="J341" s="40" t="s">
        <v>286</v>
      </c>
      <c r="K341" s="33"/>
      <c r="L341" s="41">
        <v>739.19999999999993</v>
      </c>
      <c r="M341" s="33"/>
      <c r="N341" s="41">
        <f t="shared" si="57"/>
        <v>36960</v>
      </c>
      <c r="O341" s="37">
        <f t="shared" si="55"/>
        <v>0</v>
      </c>
      <c r="P341" s="38" t="str">
        <f t="shared" si="58"/>
        <v>Аннотация</v>
      </c>
      <c r="Q341" s="39" t="s">
        <v>498</v>
      </c>
    </row>
    <row r="342" spans="1:17" ht="60" x14ac:dyDescent="0.25">
      <c r="A342" s="27" t="s">
        <v>281</v>
      </c>
      <c r="B342" s="28" t="s">
        <v>524</v>
      </c>
      <c r="C342" s="46"/>
      <c r="D342" s="64">
        <v>101119573</v>
      </c>
      <c r="E342" s="64" t="s">
        <v>2682</v>
      </c>
      <c r="F342" s="31" t="s">
        <v>519</v>
      </c>
      <c r="G342" s="31" t="s">
        <v>520</v>
      </c>
      <c r="H342" s="31" t="str">
        <f t="shared" si="56"/>
        <v>Энергоснабжение телекоммуникационных систем / Новикова Е. Л.</v>
      </c>
      <c r="I342" s="69">
        <v>2019</v>
      </c>
      <c r="J342" s="40" t="s">
        <v>286</v>
      </c>
      <c r="K342" s="33"/>
      <c r="L342" s="41">
        <v>514.79999999999995</v>
      </c>
      <c r="M342" s="33"/>
      <c r="N342" s="41">
        <f t="shared" si="57"/>
        <v>25739.999999999996</v>
      </c>
      <c r="O342" s="37">
        <f t="shared" si="55"/>
        <v>0</v>
      </c>
      <c r="P342" s="38" t="str">
        <f t="shared" si="58"/>
        <v>Аннотация</v>
      </c>
      <c r="Q342" s="39" t="s">
        <v>521</v>
      </c>
    </row>
    <row r="343" spans="1:17" ht="60" x14ac:dyDescent="0.25">
      <c r="A343" s="27" t="s">
        <v>281</v>
      </c>
      <c r="B343" s="28" t="s">
        <v>524</v>
      </c>
      <c r="C343" s="46"/>
      <c r="D343" s="64">
        <v>102119372</v>
      </c>
      <c r="E343" s="64" t="s">
        <v>2606</v>
      </c>
      <c r="F343" s="31" t="s">
        <v>512</v>
      </c>
      <c r="G343" s="31" t="s">
        <v>513</v>
      </c>
      <c r="H343" s="31" t="str">
        <f t="shared" si="56"/>
        <v>Теория электрических цепей / Ушаков П.А.</v>
      </c>
      <c r="I343" s="69">
        <v>2025</v>
      </c>
      <c r="J343" s="40" t="s">
        <v>286</v>
      </c>
      <c r="K343" s="33"/>
      <c r="L343" s="41">
        <v>956.4</v>
      </c>
      <c r="M343" s="33"/>
      <c r="N343" s="41">
        <f t="shared" si="57"/>
        <v>47820</v>
      </c>
      <c r="O343" s="37">
        <f t="shared" si="55"/>
        <v>0</v>
      </c>
      <c r="P343" s="38" t="str">
        <f t="shared" si="58"/>
        <v>Аннотация</v>
      </c>
      <c r="Q343" s="39" t="s">
        <v>514</v>
      </c>
    </row>
    <row r="344" spans="1:17" ht="45" x14ac:dyDescent="0.25">
      <c r="A344" s="27" t="s">
        <v>281</v>
      </c>
      <c r="B344" s="28" t="s">
        <v>525</v>
      </c>
      <c r="C344" s="46"/>
      <c r="D344" s="64">
        <v>102119634</v>
      </c>
      <c r="E344" s="64" t="s">
        <v>2693</v>
      </c>
      <c r="F344" s="31" t="s">
        <v>473</v>
      </c>
      <c r="G344" s="31" t="s">
        <v>497</v>
      </c>
      <c r="H344" s="31" t="str">
        <f t="shared" si="56"/>
        <v>Электрорадиоизмерения / Журавлева Л.В.</v>
      </c>
      <c r="I344" s="69">
        <v>2024</v>
      </c>
      <c r="J344" s="40" t="s">
        <v>286</v>
      </c>
      <c r="K344" s="33"/>
      <c r="L344" s="41">
        <v>739.19999999999993</v>
      </c>
      <c r="M344" s="33"/>
      <c r="N344" s="41">
        <f t="shared" si="57"/>
        <v>36960</v>
      </c>
      <c r="O344" s="37">
        <f t="shared" si="55"/>
        <v>0</v>
      </c>
      <c r="P344" s="38" t="str">
        <f t="shared" si="58"/>
        <v>Аннотация</v>
      </c>
      <c r="Q344" s="39" t="s">
        <v>498</v>
      </c>
    </row>
    <row r="345" spans="1:17" ht="45" x14ac:dyDescent="0.25">
      <c r="A345" s="27" t="s">
        <v>281</v>
      </c>
      <c r="B345" s="28" t="s">
        <v>525</v>
      </c>
      <c r="C345" s="46"/>
      <c r="D345" s="64">
        <v>102119372</v>
      </c>
      <c r="E345" s="64" t="s">
        <v>2606</v>
      </c>
      <c r="F345" s="31" t="s">
        <v>512</v>
      </c>
      <c r="G345" s="31" t="s">
        <v>513</v>
      </c>
      <c r="H345" s="31" t="str">
        <f t="shared" si="56"/>
        <v>Теория электрических цепей / Ушаков П.А.</v>
      </c>
      <c r="I345" s="69">
        <v>2025</v>
      </c>
      <c r="J345" s="40" t="s">
        <v>286</v>
      </c>
      <c r="K345" s="33"/>
      <c r="L345" s="41">
        <v>956.4</v>
      </c>
      <c r="M345" s="33"/>
      <c r="N345" s="41">
        <f t="shared" si="57"/>
        <v>47820</v>
      </c>
      <c r="O345" s="37">
        <f t="shared" si="55"/>
        <v>0</v>
      </c>
      <c r="P345" s="38" t="str">
        <f t="shared" si="58"/>
        <v>Аннотация</v>
      </c>
      <c r="Q345" s="39" t="s">
        <v>514</v>
      </c>
    </row>
    <row r="346" spans="1:17" ht="45" x14ac:dyDescent="0.25">
      <c r="A346" s="27" t="s">
        <v>281</v>
      </c>
      <c r="B346" s="28" t="s">
        <v>2251</v>
      </c>
      <c r="C346" s="46"/>
      <c r="D346" s="64">
        <v>101121801</v>
      </c>
      <c r="E346" s="64" t="s">
        <v>2876</v>
      </c>
      <c r="F346" s="31" t="s">
        <v>2248</v>
      </c>
      <c r="G346" s="31" t="s">
        <v>2249</v>
      </c>
      <c r="H346" s="31" t="s">
        <v>2250</v>
      </c>
      <c r="I346" s="69">
        <v>2025</v>
      </c>
      <c r="J346" s="40" t="s">
        <v>23</v>
      </c>
      <c r="K346" s="33"/>
      <c r="L346" s="41">
        <v>528</v>
      </c>
      <c r="M346" s="33"/>
      <c r="N346" s="41">
        <f>L346*50</f>
        <v>26400</v>
      </c>
      <c r="O346" s="37">
        <v>0</v>
      </c>
      <c r="P346" s="38" t="s">
        <v>2196</v>
      </c>
      <c r="Q346" s="39"/>
    </row>
    <row r="347" spans="1:17" ht="60" x14ac:dyDescent="0.25">
      <c r="A347" s="27" t="s">
        <v>281</v>
      </c>
      <c r="B347" s="28" t="s">
        <v>526</v>
      </c>
      <c r="C347" s="46"/>
      <c r="D347" s="64">
        <v>116104034</v>
      </c>
      <c r="E347" s="64" t="s">
        <v>2292</v>
      </c>
      <c r="F347" s="31" t="s">
        <v>527</v>
      </c>
      <c r="G347" s="31" t="s">
        <v>528</v>
      </c>
      <c r="H347" s="31" t="str">
        <f t="shared" si="56"/>
        <v>Черчение (металлообработка) / Бродский А.М.</v>
      </c>
      <c r="I347" s="69">
        <v>2024</v>
      </c>
      <c r="J347" s="40" t="s">
        <v>286</v>
      </c>
      <c r="K347" s="33"/>
      <c r="L347" s="41">
        <v>596.4</v>
      </c>
      <c r="M347" s="33"/>
      <c r="N347" s="41">
        <f t="shared" si="57"/>
        <v>29820</v>
      </c>
      <c r="O347" s="37">
        <f t="shared" ref="O347:O410" si="61">K347*L347+M347*N347</f>
        <v>0</v>
      </c>
      <c r="P347" s="38" t="str">
        <f t="shared" si="58"/>
        <v>Аннотация</v>
      </c>
      <c r="Q347" s="39" t="s">
        <v>529</v>
      </c>
    </row>
    <row r="348" spans="1:17" ht="45" x14ac:dyDescent="0.25">
      <c r="A348" s="27" t="s">
        <v>281</v>
      </c>
      <c r="B348" s="28" t="s">
        <v>531</v>
      </c>
      <c r="C348" s="46"/>
      <c r="D348" s="64">
        <v>116104034</v>
      </c>
      <c r="E348" s="64" t="s">
        <v>2292</v>
      </c>
      <c r="F348" s="31" t="s">
        <v>527</v>
      </c>
      <c r="G348" s="31" t="s">
        <v>528</v>
      </c>
      <c r="H348" s="31" t="str">
        <f t="shared" si="56"/>
        <v>Черчение (металлообработка) / Бродский А.М.</v>
      </c>
      <c r="I348" s="69">
        <v>2024</v>
      </c>
      <c r="J348" s="40" t="s">
        <v>286</v>
      </c>
      <c r="K348" s="33"/>
      <c r="L348" s="41">
        <v>596.4</v>
      </c>
      <c r="M348" s="33"/>
      <c r="N348" s="41">
        <f t="shared" si="57"/>
        <v>29820</v>
      </c>
      <c r="O348" s="37">
        <f t="shared" si="61"/>
        <v>0</v>
      </c>
      <c r="P348" s="38" t="str">
        <f t="shared" si="58"/>
        <v>Аннотация</v>
      </c>
      <c r="Q348" s="39" t="s">
        <v>529</v>
      </c>
    </row>
    <row r="349" spans="1:17" ht="60" x14ac:dyDescent="0.25">
      <c r="A349" s="27" t="s">
        <v>281</v>
      </c>
      <c r="B349" s="28" t="s">
        <v>532</v>
      </c>
      <c r="C349" s="46"/>
      <c r="D349" s="64">
        <v>116104034</v>
      </c>
      <c r="E349" s="64" t="s">
        <v>2292</v>
      </c>
      <c r="F349" s="31" t="s">
        <v>527</v>
      </c>
      <c r="G349" s="31" t="s">
        <v>528</v>
      </c>
      <c r="H349" s="31" t="str">
        <f t="shared" si="56"/>
        <v>Черчение (металлообработка) / Бродский А.М.</v>
      </c>
      <c r="I349" s="69">
        <v>2024</v>
      </c>
      <c r="J349" s="40" t="s">
        <v>286</v>
      </c>
      <c r="K349" s="33"/>
      <c r="L349" s="41">
        <v>596.4</v>
      </c>
      <c r="M349" s="33"/>
      <c r="N349" s="41">
        <f t="shared" si="57"/>
        <v>29820</v>
      </c>
      <c r="O349" s="37">
        <f t="shared" si="61"/>
        <v>0</v>
      </c>
      <c r="P349" s="38" t="str">
        <f t="shared" si="58"/>
        <v>Аннотация</v>
      </c>
      <c r="Q349" s="39" t="s">
        <v>529</v>
      </c>
    </row>
    <row r="350" spans="1:17" ht="75" x14ac:dyDescent="0.25">
      <c r="A350" s="27" t="s">
        <v>281</v>
      </c>
      <c r="B350" s="28" t="s">
        <v>533</v>
      </c>
      <c r="C350" s="46"/>
      <c r="D350" s="64">
        <v>116104034</v>
      </c>
      <c r="E350" s="64" t="s">
        <v>2292</v>
      </c>
      <c r="F350" s="31" t="s">
        <v>527</v>
      </c>
      <c r="G350" s="31" t="s">
        <v>528</v>
      </c>
      <c r="H350" s="31" t="str">
        <f t="shared" si="56"/>
        <v>Черчение (металлообработка) / Бродский А.М.</v>
      </c>
      <c r="I350" s="69">
        <v>2024</v>
      </c>
      <c r="J350" s="40" t="s">
        <v>286</v>
      </c>
      <c r="K350" s="33"/>
      <c r="L350" s="41">
        <v>596.4</v>
      </c>
      <c r="M350" s="33"/>
      <c r="N350" s="41">
        <f t="shared" si="57"/>
        <v>29820</v>
      </c>
      <c r="O350" s="37">
        <f t="shared" si="61"/>
        <v>0</v>
      </c>
      <c r="P350" s="38" t="str">
        <f t="shared" si="58"/>
        <v>Аннотация</v>
      </c>
      <c r="Q350" s="39" t="s">
        <v>529</v>
      </c>
    </row>
    <row r="351" spans="1:17" ht="45" x14ac:dyDescent="0.25">
      <c r="A351" s="27" t="s">
        <v>281</v>
      </c>
      <c r="B351" s="28" t="s">
        <v>534</v>
      </c>
      <c r="C351" s="46"/>
      <c r="D351" s="64">
        <v>116104034</v>
      </c>
      <c r="E351" s="64" t="s">
        <v>2292</v>
      </c>
      <c r="F351" s="31" t="s">
        <v>527</v>
      </c>
      <c r="G351" s="31" t="s">
        <v>528</v>
      </c>
      <c r="H351" s="31" t="str">
        <f t="shared" si="56"/>
        <v>Черчение (металлообработка) / Бродский А.М.</v>
      </c>
      <c r="I351" s="69">
        <v>2024</v>
      </c>
      <c r="J351" s="40" t="s">
        <v>286</v>
      </c>
      <c r="K351" s="33"/>
      <c r="L351" s="41">
        <v>596.4</v>
      </c>
      <c r="M351" s="33"/>
      <c r="N351" s="41">
        <f t="shared" si="57"/>
        <v>29820</v>
      </c>
      <c r="O351" s="37">
        <f t="shared" si="61"/>
        <v>0</v>
      </c>
      <c r="P351" s="38" t="str">
        <f t="shared" si="58"/>
        <v>Аннотация</v>
      </c>
      <c r="Q351" s="39" t="s">
        <v>529</v>
      </c>
    </row>
    <row r="352" spans="1:17" ht="75" x14ac:dyDescent="0.25">
      <c r="A352" s="27" t="s">
        <v>281</v>
      </c>
      <c r="B352" s="28" t="s">
        <v>535</v>
      </c>
      <c r="C352" s="46"/>
      <c r="D352" s="64">
        <v>116104034</v>
      </c>
      <c r="E352" s="64" t="s">
        <v>2292</v>
      </c>
      <c r="F352" s="31" t="s">
        <v>527</v>
      </c>
      <c r="G352" s="31" t="s">
        <v>528</v>
      </c>
      <c r="H352" s="31" t="str">
        <f t="shared" si="56"/>
        <v>Черчение (металлообработка) / Бродский А.М.</v>
      </c>
      <c r="I352" s="69">
        <v>2024</v>
      </c>
      <c r="J352" s="40" t="s">
        <v>286</v>
      </c>
      <c r="K352" s="33"/>
      <c r="L352" s="41">
        <v>596.4</v>
      </c>
      <c r="M352" s="33"/>
      <c r="N352" s="41">
        <f t="shared" si="57"/>
        <v>29820</v>
      </c>
      <c r="O352" s="37">
        <f t="shared" si="61"/>
        <v>0</v>
      </c>
      <c r="P352" s="38" t="str">
        <f t="shared" si="58"/>
        <v>Аннотация</v>
      </c>
      <c r="Q352" s="39" t="s">
        <v>529</v>
      </c>
    </row>
    <row r="353" spans="1:17" ht="75" x14ac:dyDescent="0.25">
      <c r="A353" s="27" t="s">
        <v>281</v>
      </c>
      <c r="B353" s="28" t="s">
        <v>535</v>
      </c>
      <c r="C353" s="46"/>
      <c r="D353" s="64">
        <v>103120379</v>
      </c>
      <c r="E353" s="64" t="s">
        <v>2817</v>
      </c>
      <c r="F353" s="31" t="s">
        <v>536</v>
      </c>
      <c r="G353" s="31" t="s">
        <v>537</v>
      </c>
      <c r="H353" s="31" t="str">
        <f t="shared" si="56"/>
        <v>Материаловедение / Бычков А.В.Савватеев А.С., Бычкова О.М.</v>
      </c>
      <c r="I353" s="69">
        <v>2024</v>
      </c>
      <c r="J353" s="40" t="s">
        <v>23</v>
      </c>
      <c r="K353" s="33"/>
      <c r="L353" s="41">
        <v>217.2</v>
      </c>
      <c r="M353" s="33"/>
      <c r="N353" s="41">
        <f t="shared" si="57"/>
        <v>10860</v>
      </c>
      <c r="O353" s="37">
        <f t="shared" si="61"/>
        <v>0</v>
      </c>
      <c r="P353" s="38" t="str">
        <f t="shared" si="58"/>
        <v>Аннотация</v>
      </c>
      <c r="Q353" s="39" t="s">
        <v>538</v>
      </c>
    </row>
    <row r="354" spans="1:17" ht="75" x14ac:dyDescent="0.25">
      <c r="A354" s="27" t="s">
        <v>281</v>
      </c>
      <c r="B354" s="28" t="s">
        <v>535</v>
      </c>
      <c r="C354" s="46"/>
      <c r="D354" s="64">
        <v>102119207</v>
      </c>
      <c r="E354" s="64" t="s">
        <v>2538</v>
      </c>
      <c r="F354" s="31" t="s">
        <v>539</v>
      </c>
      <c r="G354" s="31" t="s">
        <v>530</v>
      </c>
      <c r="H354" s="31" t="str">
        <f t="shared" si="56"/>
        <v>Основы технической механики / Вереина Л.И., Краснов М.М</v>
      </c>
      <c r="I354" s="69">
        <v>2024</v>
      </c>
      <c r="J354" s="40" t="s">
        <v>23</v>
      </c>
      <c r="K354" s="33"/>
      <c r="L354" s="41">
        <v>960</v>
      </c>
      <c r="M354" s="33"/>
      <c r="N354" s="41">
        <f t="shared" si="57"/>
        <v>48000</v>
      </c>
      <c r="O354" s="37">
        <f t="shared" si="61"/>
        <v>0</v>
      </c>
      <c r="P354" s="38" t="str">
        <f t="shared" si="58"/>
        <v>Аннотация</v>
      </c>
      <c r="Q354" s="39" t="s">
        <v>540</v>
      </c>
    </row>
    <row r="355" spans="1:17" ht="75" x14ac:dyDescent="0.25">
      <c r="A355" s="27" t="s">
        <v>281</v>
      </c>
      <c r="B355" s="28" t="s">
        <v>535</v>
      </c>
      <c r="C355" s="46"/>
      <c r="D355" s="64">
        <v>103119569</v>
      </c>
      <c r="E355" s="64" t="s">
        <v>2678</v>
      </c>
      <c r="F355" s="31" t="s">
        <v>416</v>
      </c>
      <c r="G355" s="31" t="s">
        <v>417</v>
      </c>
      <c r="H355" s="31" t="str">
        <f t="shared" si="56"/>
        <v>Инженерная компьютерная графика / Волошинов Д.В.,
Громов  В.В.</v>
      </c>
      <c r="I355" s="69">
        <v>2024</v>
      </c>
      <c r="J355" s="40" t="s">
        <v>23</v>
      </c>
      <c r="K355" s="33"/>
      <c r="L355" s="41">
        <v>952.8</v>
      </c>
      <c r="M355" s="33"/>
      <c r="N355" s="41">
        <f t="shared" si="57"/>
        <v>47640</v>
      </c>
      <c r="O355" s="37">
        <f t="shared" si="61"/>
        <v>0</v>
      </c>
      <c r="P355" s="38" t="str">
        <f t="shared" si="58"/>
        <v>Аннотация</v>
      </c>
      <c r="Q355" s="39" t="s">
        <v>418</v>
      </c>
    </row>
    <row r="356" spans="1:17" ht="75" x14ac:dyDescent="0.25">
      <c r="A356" s="27" t="s">
        <v>281</v>
      </c>
      <c r="B356" s="28" t="s">
        <v>535</v>
      </c>
      <c r="C356" s="46"/>
      <c r="D356" s="64">
        <v>112102827</v>
      </c>
      <c r="E356" s="64" t="s">
        <v>2285</v>
      </c>
      <c r="F356" s="31" t="s">
        <v>541</v>
      </c>
      <c r="G356" s="31" t="s">
        <v>542</v>
      </c>
      <c r="H356" s="31" t="str">
        <f t="shared" si="56"/>
        <v>Электробезопасность при эксплуатации электроустановок промышленных
предприятий / Сибикин Ю.Д., Сибикин М.Ю.</v>
      </c>
      <c r="I356" s="69">
        <v>2025</v>
      </c>
      <c r="J356" s="40" t="s">
        <v>23</v>
      </c>
      <c r="K356" s="33"/>
      <c r="L356" s="41">
        <v>368.4</v>
      </c>
      <c r="M356" s="33"/>
      <c r="N356" s="41">
        <f t="shared" si="57"/>
        <v>18420</v>
      </c>
      <c r="O356" s="37">
        <f t="shared" si="61"/>
        <v>0</v>
      </c>
      <c r="P356" s="38" t="str">
        <f t="shared" si="58"/>
        <v>Аннотация</v>
      </c>
      <c r="Q356" s="39" t="s">
        <v>543</v>
      </c>
    </row>
    <row r="357" spans="1:17" ht="75" x14ac:dyDescent="0.25">
      <c r="A357" s="27" t="s">
        <v>281</v>
      </c>
      <c r="B357" s="28" t="s">
        <v>535</v>
      </c>
      <c r="C357" s="46"/>
      <c r="D357" s="64">
        <v>105119274</v>
      </c>
      <c r="E357" s="64" t="s">
        <v>2589</v>
      </c>
      <c r="F357" s="31" t="s">
        <v>383</v>
      </c>
      <c r="G357" s="31" t="s">
        <v>384</v>
      </c>
      <c r="H357" s="31" t="str">
        <f t="shared" si="56"/>
        <v xml:space="preserve"> Электротехника / Фуфаева Л.И.</v>
      </c>
      <c r="I357" s="69">
        <v>2024</v>
      </c>
      <c r="J357" s="40" t="s">
        <v>23</v>
      </c>
      <c r="K357" s="33"/>
      <c r="L357" s="41">
        <v>613.19999999999993</v>
      </c>
      <c r="M357" s="33"/>
      <c r="N357" s="41">
        <f t="shared" si="57"/>
        <v>30659.999999999996</v>
      </c>
      <c r="O357" s="37">
        <f t="shared" si="61"/>
        <v>0</v>
      </c>
      <c r="P357" s="38" t="str">
        <f t="shared" si="58"/>
        <v>Аннотация</v>
      </c>
      <c r="Q357" s="39" t="s">
        <v>385</v>
      </c>
    </row>
    <row r="358" spans="1:17" ht="75" x14ac:dyDescent="0.25">
      <c r="A358" s="27" t="s">
        <v>281</v>
      </c>
      <c r="B358" s="28" t="s">
        <v>535</v>
      </c>
      <c r="C358" s="46"/>
      <c r="D358" s="64">
        <v>111113501</v>
      </c>
      <c r="E358" s="64" t="s">
        <v>2344</v>
      </c>
      <c r="F358" s="31" t="s">
        <v>383</v>
      </c>
      <c r="G358" s="31" t="s">
        <v>386</v>
      </c>
      <c r="H358" s="31" t="str">
        <f t="shared" si="56"/>
        <v>Сборник практических задач по электротехнике / Фуфаева Л.И.</v>
      </c>
      <c r="I358" s="69">
        <v>2024</v>
      </c>
      <c r="J358" s="40" t="s">
        <v>64</v>
      </c>
      <c r="K358" s="33"/>
      <c r="L358" s="41">
        <v>520.79999999999995</v>
      </c>
      <c r="M358" s="33"/>
      <c r="N358" s="41">
        <f t="shared" si="57"/>
        <v>26039.999999999996</v>
      </c>
      <c r="O358" s="37">
        <f t="shared" si="61"/>
        <v>0</v>
      </c>
      <c r="P358" s="38" t="str">
        <f t="shared" si="58"/>
        <v>Аннотация</v>
      </c>
      <c r="Q358" s="39" t="s">
        <v>387</v>
      </c>
    </row>
    <row r="359" spans="1:17" ht="45" x14ac:dyDescent="0.25">
      <c r="A359" s="27" t="s">
        <v>281</v>
      </c>
      <c r="B359" s="28" t="s">
        <v>545</v>
      </c>
      <c r="C359" s="46"/>
      <c r="D359" s="64">
        <v>116104034</v>
      </c>
      <c r="E359" s="64" t="s">
        <v>2292</v>
      </c>
      <c r="F359" s="31" t="s">
        <v>527</v>
      </c>
      <c r="G359" s="31" t="s">
        <v>528</v>
      </c>
      <c r="H359" s="31" t="str">
        <f t="shared" si="56"/>
        <v>Черчение (металлообработка) / Бродский А.М.</v>
      </c>
      <c r="I359" s="69">
        <v>2024</v>
      </c>
      <c r="J359" s="40" t="s">
        <v>286</v>
      </c>
      <c r="K359" s="33"/>
      <c r="L359" s="41">
        <v>596.4</v>
      </c>
      <c r="M359" s="33"/>
      <c r="N359" s="41">
        <f t="shared" si="57"/>
        <v>29820</v>
      </c>
      <c r="O359" s="37">
        <f t="shared" si="61"/>
        <v>0</v>
      </c>
      <c r="P359" s="38" t="str">
        <f t="shared" si="58"/>
        <v>Аннотация</v>
      </c>
      <c r="Q359" s="39" t="s">
        <v>529</v>
      </c>
    </row>
    <row r="360" spans="1:17" ht="45" x14ac:dyDescent="0.25">
      <c r="A360" s="27" t="s">
        <v>281</v>
      </c>
      <c r="B360" s="28" t="s">
        <v>547</v>
      </c>
      <c r="C360" s="46"/>
      <c r="D360" s="64">
        <v>123100641</v>
      </c>
      <c r="E360" s="64" t="s">
        <v>2274</v>
      </c>
      <c r="F360" s="31" t="s">
        <v>548</v>
      </c>
      <c r="G360" s="31" t="s">
        <v>549</v>
      </c>
      <c r="H360" s="31" t="str">
        <f t="shared" si="56"/>
        <v>Экологические основы природопользования / Константинов В.М.</v>
      </c>
      <c r="I360" s="69">
        <v>2024</v>
      </c>
      <c r="J360" s="40" t="s">
        <v>286</v>
      </c>
      <c r="K360" s="33"/>
      <c r="L360" s="41">
        <v>476.4</v>
      </c>
      <c r="M360" s="33"/>
      <c r="N360" s="41">
        <f t="shared" si="57"/>
        <v>23820</v>
      </c>
      <c r="O360" s="37">
        <f t="shared" si="61"/>
        <v>0</v>
      </c>
      <c r="P360" s="38" t="str">
        <f t="shared" si="58"/>
        <v>Аннотация</v>
      </c>
      <c r="Q360" s="39" t="s">
        <v>550</v>
      </c>
    </row>
    <row r="361" spans="1:17" ht="45" x14ac:dyDescent="0.25">
      <c r="A361" s="27" t="s">
        <v>281</v>
      </c>
      <c r="B361" s="28" t="s">
        <v>551</v>
      </c>
      <c r="C361" s="46"/>
      <c r="D361" s="64">
        <v>123100641</v>
      </c>
      <c r="E361" s="64" t="s">
        <v>2274</v>
      </c>
      <c r="F361" s="31" t="s">
        <v>548</v>
      </c>
      <c r="G361" s="31" t="s">
        <v>549</v>
      </c>
      <c r="H361" s="31" t="str">
        <f t="shared" si="56"/>
        <v>Экологические основы природопользования / Константинов В.М.</v>
      </c>
      <c r="I361" s="69">
        <v>2024</v>
      </c>
      <c r="J361" s="40" t="s">
        <v>286</v>
      </c>
      <c r="K361" s="33"/>
      <c r="L361" s="41">
        <v>476.4</v>
      </c>
      <c r="M361" s="33"/>
      <c r="N361" s="41">
        <f t="shared" si="57"/>
        <v>23820</v>
      </c>
      <c r="O361" s="37">
        <f t="shared" si="61"/>
        <v>0</v>
      </c>
      <c r="P361" s="38" t="str">
        <f t="shared" si="58"/>
        <v>Аннотация</v>
      </c>
      <c r="Q361" s="39" t="s">
        <v>550</v>
      </c>
    </row>
    <row r="362" spans="1:17" ht="45" x14ac:dyDescent="0.25">
      <c r="A362" s="27" t="s">
        <v>281</v>
      </c>
      <c r="B362" s="28" t="s">
        <v>552</v>
      </c>
      <c r="C362" s="46"/>
      <c r="D362" s="64">
        <v>106119180</v>
      </c>
      <c r="E362" s="64" t="s">
        <v>2516</v>
      </c>
      <c r="F362" s="31" t="s">
        <v>345</v>
      </c>
      <c r="G362" s="31" t="s">
        <v>27</v>
      </c>
      <c r="H362" s="31" t="str">
        <f t="shared" si="56"/>
        <v>Математика /  Григорьев В.П., Сабурова Т.Н.</v>
      </c>
      <c r="I362" s="69">
        <v>2024</v>
      </c>
      <c r="J362" s="40" t="s">
        <v>23</v>
      </c>
      <c r="K362" s="33"/>
      <c r="L362" s="41">
        <v>573.6</v>
      </c>
      <c r="M362" s="33"/>
      <c r="N362" s="41">
        <f t="shared" si="57"/>
        <v>28680</v>
      </c>
      <c r="O362" s="37">
        <f t="shared" si="61"/>
        <v>0</v>
      </c>
      <c r="P362" s="38" t="str">
        <f t="shared" si="58"/>
        <v>Аннотация</v>
      </c>
      <c r="Q362" s="39" t="s">
        <v>346</v>
      </c>
    </row>
    <row r="363" spans="1:17" ht="60" x14ac:dyDescent="0.25">
      <c r="A363" s="27" t="s">
        <v>281</v>
      </c>
      <c r="B363" s="28" t="s">
        <v>552</v>
      </c>
      <c r="C363" s="46"/>
      <c r="D363" s="64">
        <v>103120379</v>
      </c>
      <c r="E363" s="64" t="s">
        <v>2817</v>
      </c>
      <c r="F363" s="31" t="s">
        <v>536</v>
      </c>
      <c r="G363" s="31" t="s">
        <v>537</v>
      </c>
      <c r="H363" s="31" t="str">
        <f t="shared" si="56"/>
        <v>Материаловедение / Бычков А.В.Савватеев А.С., Бычкова О.М.</v>
      </c>
      <c r="I363" s="69">
        <v>2024</v>
      </c>
      <c r="J363" s="40" t="s">
        <v>23</v>
      </c>
      <c r="K363" s="33"/>
      <c r="L363" s="41">
        <v>217.2</v>
      </c>
      <c r="M363" s="33"/>
      <c r="N363" s="41">
        <f t="shared" si="57"/>
        <v>10860</v>
      </c>
      <c r="O363" s="37">
        <f t="shared" si="61"/>
        <v>0</v>
      </c>
      <c r="P363" s="38" t="str">
        <f t="shared" si="58"/>
        <v>Аннотация</v>
      </c>
      <c r="Q363" s="39" t="s">
        <v>538</v>
      </c>
    </row>
    <row r="364" spans="1:17" ht="45" x14ac:dyDescent="0.25">
      <c r="A364" s="27" t="s">
        <v>281</v>
      </c>
      <c r="B364" s="28" t="s">
        <v>552</v>
      </c>
      <c r="C364" s="46"/>
      <c r="D364" s="64">
        <v>106119197</v>
      </c>
      <c r="E364" s="64" t="s">
        <v>2529</v>
      </c>
      <c r="F364" s="31" t="s">
        <v>539</v>
      </c>
      <c r="G364" s="31" t="s">
        <v>553</v>
      </c>
      <c r="H364" s="31" t="str">
        <f t="shared" si="56"/>
        <v>Техническая механика / Вереина Л.И., Краснов М.М</v>
      </c>
      <c r="I364" s="69">
        <v>2024</v>
      </c>
      <c r="J364" s="40" t="s">
        <v>23</v>
      </c>
      <c r="K364" s="33"/>
      <c r="L364" s="41">
        <v>1185.5999999999999</v>
      </c>
      <c r="M364" s="33"/>
      <c r="N364" s="41">
        <f t="shared" si="57"/>
        <v>59279.999999999993</v>
      </c>
      <c r="O364" s="37">
        <f t="shared" si="61"/>
        <v>0</v>
      </c>
      <c r="P364" s="38" t="str">
        <f t="shared" si="58"/>
        <v>Аннотация</v>
      </c>
      <c r="Q364" s="39" t="s">
        <v>554</v>
      </c>
    </row>
    <row r="365" spans="1:17" ht="45" x14ac:dyDescent="0.25">
      <c r="A365" s="27" t="s">
        <v>281</v>
      </c>
      <c r="B365" s="28" t="s">
        <v>552</v>
      </c>
      <c r="C365" s="46"/>
      <c r="D365" s="64">
        <v>103119569</v>
      </c>
      <c r="E365" s="64" t="s">
        <v>2678</v>
      </c>
      <c r="F365" s="31" t="s">
        <v>416</v>
      </c>
      <c r="G365" s="31" t="s">
        <v>417</v>
      </c>
      <c r="H365" s="31" t="str">
        <f t="shared" si="56"/>
        <v>Инженерная компьютерная графика / Волошинов Д.В.,
Громов  В.В.</v>
      </c>
      <c r="I365" s="69">
        <v>2024</v>
      </c>
      <c r="J365" s="40" t="s">
        <v>23</v>
      </c>
      <c r="K365" s="33"/>
      <c r="L365" s="41">
        <v>952.8</v>
      </c>
      <c r="M365" s="33"/>
      <c r="N365" s="41">
        <f t="shared" si="57"/>
        <v>47640</v>
      </c>
      <c r="O365" s="37">
        <f t="shared" si="61"/>
        <v>0</v>
      </c>
      <c r="P365" s="38" t="str">
        <f t="shared" si="58"/>
        <v>Аннотация</v>
      </c>
      <c r="Q365" s="39" t="s">
        <v>418</v>
      </c>
    </row>
    <row r="366" spans="1:17" ht="60" x14ac:dyDescent="0.25">
      <c r="A366" s="27" t="s">
        <v>281</v>
      </c>
      <c r="B366" s="28" t="s">
        <v>552</v>
      </c>
      <c r="C366" s="46"/>
      <c r="D366" s="64">
        <v>104119003</v>
      </c>
      <c r="E366" s="64" t="s">
        <v>2479</v>
      </c>
      <c r="F366" s="31" t="s">
        <v>556</v>
      </c>
      <c r="G366" s="31" t="s">
        <v>557</v>
      </c>
      <c r="H366" s="31" t="str">
        <f t="shared" si="56"/>
        <v>Охрана труда в энергетике / Медведев В.Т., Кондратьева О.Е., Каралюнец А.В.</v>
      </c>
      <c r="I366" s="69">
        <v>2025</v>
      </c>
      <c r="J366" s="40" t="s">
        <v>23</v>
      </c>
      <c r="K366" s="33"/>
      <c r="L366" s="41">
        <v>666</v>
      </c>
      <c r="M366" s="33"/>
      <c r="N366" s="41">
        <f t="shared" si="57"/>
        <v>33300</v>
      </c>
      <c r="O366" s="37">
        <f t="shared" si="61"/>
        <v>0</v>
      </c>
      <c r="P366" s="38" t="str">
        <f t="shared" si="58"/>
        <v>Аннотация</v>
      </c>
      <c r="Q366" s="39" t="s">
        <v>558</v>
      </c>
    </row>
    <row r="367" spans="1:17" ht="60" x14ac:dyDescent="0.25">
      <c r="A367" s="27" t="s">
        <v>281</v>
      </c>
      <c r="B367" s="28" t="s">
        <v>552</v>
      </c>
      <c r="C367" s="46"/>
      <c r="D367" s="64">
        <v>107119243</v>
      </c>
      <c r="E367" s="64" t="s">
        <v>2564</v>
      </c>
      <c r="F367" s="31" t="s">
        <v>487</v>
      </c>
      <c r="G367" s="31" t="s">
        <v>559</v>
      </c>
      <c r="H367" s="31" t="str">
        <f t="shared" si="56"/>
        <v>Информационные технологии в профессиональной деятельности / Михеева Е.В., Титова О.И.</v>
      </c>
      <c r="I367" s="69">
        <v>2025</v>
      </c>
      <c r="J367" s="40" t="s">
        <v>23</v>
      </c>
      <c r="K367" s="33"/>
      <c r="L367" s="41">
        <v>536.4</v>
      </c>
      <c r="M367" s="33"/>
      <c r="N367" s="41">
        <f t="shared" si="57"/>
        <v>26820</v>
      </c>
      <c r="O367" s="37">
        <f t="shared" si="61"/>
        <v>0</v>
      </c>
      <c r="P367" s="38" t="str">
        <f t="shared" si="58"/>
        <v>Аннотация</v>
      </c>
      <c r="Q367" s="39" t="s">
        <v>560</v>
      </c>
    </row>
    <row r="368" spans="1:17" ht="75" x14ac:dyDescent="0.25">
      <c r="A368" s="27" t="s">
        <v>281</v>
      </c>
      <c r="B368" s="28" t="s">
        <v>552</v>
      </c>
      <c r="C368" s="46"/>
      <c r="D368" s="64">
        <v>107117440</v>
      </c>
      <c r="E368" s="64" t="s">
        <v>2456</v>
      </c>
      <c r="F368" s="31" t="s">
        <v>487</v>
      </c>
      <c r="G368" s="31" t="s">
        <v>561</v>
      </c>
      <c r="H368" s="31" t="str">
        <f t="shared" si="56"/>
        <v>Практикум по информационным технологиям в профессиональной деятельности / Михеева Е.В., Титова О.И.</v>
      </c>
      <c r="I368" s="69">
        <v>2024</v>
      </c>
      <c r="J368" s="40" t="s">
        <v>64</v>
      </c>
      <c r="K368" s="33"/>
      <c r="L368" s="41">
        <v>418.8</v>
      </c>
      <c r="M368" s="33"/>
      <c r="N368" s="41">
        <f t="shared" si="57"/>
        <v>20940</v>
      </c>
      <c r="O368" s="37">
        <f t="shared" si="61"/>
        <v>0</v>
      </c>
      <c r="P368" s="38" t="str">
        <f t="shared" si="58"/>
        <v>Аннотация</v>
      </c>
      <c r="Q368" s="39" t="s">
        <v>562</v>
      </c>
    </row>
    <row r="369" spans="1:17" ht="75" x14ac:dyDescent="0.25">
      <c r="A369" s="27" t="s">
        <v>281</v>
      </c>
      <c r="B369" s="28" t="s">
        <v>552</v>
      </c>
      <c r="C369" s="46"/>
      <c r="D369" s="64">
        <v>112102827</v>
      </c>
      <c r="E369" s="64" t="s">
        <v>2285</v>
      </c>
      <c r="F369" s="31" t="s">
        <v>541</v>
      </c>
      <c r="G369" s="31" t="s">
        <v>542</v>
      </c>
      <c r="H369" s="31" t="str">
        <f t="shared" si="56"/>
        <v>Электробезопасность при эксплуатации электроустановок промышленных
предприятий / Сибикин Ю.Д., Сибикин М.Ю.</v>
      </c>
      <c r="I369" s="69">
        <v>2025</v>
      </c>
      <c r="J369" s="40" t="s">
        <v>23</v>
      </c>
      <c r="K369" s="33"/>
      <c r="L369" s="41">
        <v>368.4</v>
      </c>
      <c r="M369" s="33"/>
      <c r="N369" s="41">
        <f t="shared" si="57"/>
        <v>18420</v>
      </c>
      <c r="O369" s="37">
        <f t="shared" si="61"/>
        <v>0</v>
      </c>
      <c r="P369" s="38" t="str">
        <f t="shared" si="58"/>
        <v>Аннотация</v>
      </c>
      <c r="Q369" s="39" t="s">
        <v>543</v>
      </c>
    </row>
    <row r="370" spans="1:17" ht="45" x14ac:dyDescent="0.25">
      <c r="A370" s="27" t="s">
        <v>281</v>
      </c>
      <c r="B370" s="28" t="s">
        <v>563</v>
      </c>
      <c r="C370" s="46"/>
      <c r="D370" s="64">
        <v>123100641</v>
      </c>
      <c r="E370" s="64" t="s">
        <v>2274</v>
      </c>
      <c r="F370" s="31" t="s">
        <v>548</v>
      </c>
      <c r="G370" s="31" t="s">
        <v>549</v>
      </c>
      <c r="H370" s="31" t="str">
        <f t="shared" si="56"/>
        <v>Экологические основы природопользования / Константинов В.М.</v>
      </c>
      <c r="I370" s="69">
        <v>2024</v>
      </c>
      <c r="J370" s="40" t="s">
        <v>286</v>
      </c>
      <c r="K370" s="33"/>
      <c r="L370" s="41">
        <v>476.4</v>
      </c>
      <c r="M370" s="33"/>
      <c r="N370" s="41">
        <f t="shared" si="57"/>
        <v>23820</v>
      </c>
      <c r="O370" s="37">
        <f t="shared" si="61"/>
        <v>0</v>
      </c>
      <c r="P370" s="38" t="str">
        <f t="shared" si="58"/>
        <v>Аннотация</v>
      </c>
      <c r="Q370" s="39" t="s">
        <v>550</v>
      </c>
    </row>
    <row r="371" spans="1:17" ht="75" x14ac:dyDescent="0.25">
      <c r="A371" s="27" t="s">
        <v>281</v>
      </c>
      <c r="B371" s="28" t="s">
        <v>564</v>
      </c>
      <c r="C371" s="46"/>
      <c r="D371" s="64">
        <v>123100641</v>
      </c>
      <c r="E371" s="64" t="s">
        <v>2274</v>
      </c>
      <c r="F371" s="31" t="s">
        <v>548</v>
      </c>
      <c r="G371" s="31" t="s">
        <v>549</v>
      </c>
      <c r="H371" s="31" t="str">
        <f t="shared" si="56"/>
        <v>Экологические основы природопользования / Константинов В.М.</v>
      </c>
      <c r="I371" s="69">
        <v>2024</v>
      </c>
      <c r="J371" s="40" t="s">
        <v>286</v>
      </c>
      <c r="K371" s="33"/>
      <c r="L371" s="41">
        <v>476.4</v>
      </c>
      <c r="M371" s="33"/>
      <c r="N371" s="41">
        <f t="shared" si="57"/>
        <v>23820</v>
      </c>
      <c r="O371" s="37">
        <f t="shared" si="61"/>
        <v>0</v>
      </c>
      <c r="P371" s="38" t="str">
        <f t="shared" si="58"/>
        <v>Аннотация</v>
      </c>
      <c r="Q371" s="39" t="s">
        <v>550</v>
      </c>
    </row>
    <row r="372" spans="1:17" ht="60" x14ac:dyDescent="0.25">
      <c r="A372" s="27" t="s">
        <v>281</v>
      </c>
      <c r="B372" s="28" t="s">
        <v>565</v>
      </c>
      <c r="C372" s="46"/>
      <c r="D372" s="64">
        <v>106119180</v>
      </c>
      <c r="E372" s="64" t="s">
        <v>2516</v>
      </c>
      <c r="F372" s="31" t="s">
        <v>345</v>
      </c>
      <c r="G372" s="31" t="s">
        <v>27</v>
      </c>
      <c r="H372" s="31" t="str">
        <f t="shared" si="56"/>
        <v>Математика /  Григорьев В.П., Сабурова Т.Н.</v>
      </c>
      <c r="I372" s="69">
        <v>2024</v>
      </c>
      <c r="J372" s="40" t="s">
        <v>23</v>
      </c>
      <c r="K372" s="33"/>
      <c r="L372" s="41">
        <v>573.6</v>
      </c>
      <c r="M372" s="33"/>
      <c r="N372" s="41">
        <f t="shared" si="57"/>
        <v>28680</v>
      </c>
      <c r="O372" s="37">
        <f t="shared" si="61"/>
        <v>0</v>
      </c>
      <c r="P372" s="38" t="str">
        <f t="shared" si="58"/>
        <v>Аннотация</v>
      </c>
      <c r="Q372" s="39" t="s">
        <v>346</v>
      </c>
    </row>
    <row r="373" spans="1:17" ht="60" x14ac:dyDescent="0.25">
      <c r="A373" s="27" t="s">
        <v>281</v>
      </c>
      <c r="B373" s="28" t="s">
        <v>565</v>
      </c>
      <c r="C373" s="46"/>
      <c r="D373" s="64">
        <v>103120379</v>
      </c>
      <c r="E373" s="64" t="s">
        <v>2817</v>
      </c>
      <c r="F373" s="31" t="s">
        <v>536</v>
      </c>
      <c r="G373" s="31" t="s">
        <v>537</v>
      </c>
      <c r="H373" s="31" t="str">
        <f t="shared" si="56"/>
        <v>Материаловедение / Бычков А.В.Савватеев А.С., Бычкова О.М.</v>
      </c>
      <c r="I373" s="69">
        <v>2024</v>
      </c>
      <c r="J373" s="40" t="s">
        <v>23</v>
      </c>
      <c r="K373" s="33"/>
      <c r="L373" s="41">
        <v>217.2</v>
      </c>
      <c r="M373" s="33"/>
      <c r="N373" s="41">
        <f t="shared" si="57"/>
        <v>10860</v>
      </c>
      <c r="O373" s="37">
        <f t="shared" si="61"/>
        <v>0</v>
      </c>
      <c r="P373" s="38" t="str">
        <f t="shared" si="58"/>
        <v>Аннотация</v>
      </c>
      <c r="Q373" s="39" t="s">
        <v>538</v>
      </c>
    </row>
    <row r="374" spans="1:17" ht="60" x14ac:dyDescent="0.25">
      <c r="A374" s="27" t="s">
        <v>281</v>
      </c>
      <c r="B374" s="28" t="s">
        <v>565</v>
      </c>
      <c r="C374" s="46"/>
      <c r="D374" s="64">
        <v>106119197</v>
      </c>
      <c r="E374" s="64" t="s">
        <v>2529</v>
      </c>
      <c r="F374" s="31" t="s">
        <v>539</v>
      </c>
      <c r="G374" s="31" t="s">
        <v>553</v>
      </c>
      <c r="H374" s="31" t="str">
        <f t="shared" si="56"/>
        <v>Техническая механика / Вереина Л.И., Краснов М.М</v>
      </c>
      <c r="I374" s="69">
        <v>2024</v>
      </c>
      <c r="J374" s="40" t="s">
        <v>23</v>
      </c>
      <c r="K374" s="33"/>
      <c r="L374" s="41">
        <v>1185.5999999999999</v>
      </c>
      <c r="M374" s="33"/>
      <c r="N374" s="41">
        <f t="shared" si="57"/>
        <v>59279.999999999993</v>
      </c>
      <c r="O374" s="37">
        <f t="shared" si="61"/>
        <v>0</v>
      </c>
      <c r="P374" s="38" t="str">
        <f t="shared" si="58"/>
        <v>Аннотация</v>
      </c>
      <c r="Q374" s="39" t="s">
        <v>554</v>
      </c>
    </row>
    <row r="375" spans="1:17" ht="60" x14ac:dyDescent="0.25">
      <c r="A375" s="27" t="s">
        <v>281</v>
      </c>
      <c r="B375" s="28" t="s">
        <v>565</v>
      </c>
      <c r="C375" s="46"/>
      <c r="D375" s="64">
        <v>103119569</v>
      </c>
      <c r="E375" s="64" t="s">
        <v>2678</v>
      </c>
      <c r="F375" s="31" t="s">
        <v>416</v>
      </c>
      <c r="G375" s="31" t="s">
        <v>417</v>
      </c>
      <c r="H375" s="31" t="str">
        <f t="shared" si="56"/>
        <v>Инженерная компьютерная графика / Волошинов Д.В.,
Громов  В.В.</v>
      </c>
      <c r="I375" s="69">
        <v>2024</v>
      </c>
      <c r="J375" s="40" t="s">
        <v>23</v>
      </c>
      <c r="K375" s="33"/>
      <c r="L375" s="41">
        <v>952.8</v>
      </c>
      <c r="M375" s="33"/>
      <c r="N375" s="41">
        <f t="shared" si="57"/>
        <v>47640</v>
      </c>
      <c r="O375" s="37">
        <f t="shared" si="61"/>
        <v>0</v>
      </c>
      <c r="P375" s="38" t="str">
        <f t="shared" si="58"/>
        <v>Аннотация</v>
      </c>
      <c r="Q375" s="39" t="s">
        <v>418</v>
      </c>
    </row>
    <row r="376" spans="1:17" ht="60" x14ac:dyDescent="0.25">
      <c r="A376" s="27" t="s">
        <v>281</v>
      </c>
      <c r="B376" s="28" t="s">
        <v>565</v>
      </c>
      <c r="C376" s="46"/>
      <c r="D376" s="64">
        <v>104119003</v>
      </c>
      <c r="E376" s="64" t="s">
        <v>2479</v>
      </c>
      <c r="F376" s="31" t="s">
        <v>556</v>
      </c>
      <c r="G376" s="31" t="s">
        <v>557</v>
      </c>
      <c r="H376" s="31" t="str">
        <f t="shared" si="56"/>
        <v>Охрана труда в энергетике / Медведев В.Т., Кондратьева О.Е., Каралюнец А.В.</v>
      </c>
      <c r="I376" s="69">
        <v>2024</v>
      </c>
      <c r="J376" s="40" t="s">
        <v>23</v>
      </c>
      <c r="K376" s="33"/>
      <c r="L376" s="41">
        <v>666</v>
      </c>
      <c r="M376" s="33"/>
      <c r="N376" s="41">
        <f t="shared" si="57"/>
        <v>33300</v>
      </c>
      <c r="O376" s="37">
        <f t="shared" si="61"/>
        <v>0</v>
      </c>
      <c r="P376" s="38" t="str">
        <f t="shared" si="58"/>
        <v>Аннотация</v>
      </c>
      <c r="Q376" s="39" t="s">
        <v>558</v>
      </c>
    </row>
    <row r="377" spans="1:17" ht="60" x14ac:dyDescent="0.25">
      <c r="A377" s="27" t="s">
        <v>281</v>
      </c>
      <c r="B377" s="28" t="s">
        <v>565</v>
      </c>
      <c r="C377" s="46"/>
      <c r="D377" s="64">
        <v>107119243</v>
      </c>
      <c r="E377" s="64" t="s">
        <v>2564</v>
      </c>
      <c r="F377" s="31" t="s">
        <v>487</v>
      </c>
      <c r="G377" s="31" t="s">
        <v>559</v>
      </c>
      <c r="H377" s="31" t="str">
        <f t="shared" si="56"/>
        <v>Информационные технологии в профессиональной деятельности / Михеева Е.В., Титова О.И.</v>
      </c>
      <c r="I377" s="69">
        <v>2025</v>
      </c>
      <c r="J377" s="40" t="s">
        <v>23</v>
      </c>
      <c r="K377" s="33"/>
      <c r="L377" s="41">
        <v>536.4</v>
      </c>
      <c r="M377" s="33"/>
      <c r="N377" s="41">
        <f t="shared" si="57"/>
        <v>26820</v>
      </c>
      <c r="O377" s="37">
        <f t="shared" si="61"/>
        <v>0</v>
      </c>
      <c r="P377" s="38" t="str">
        <f t="shared" si="58"/>
        <v>Аннотация</v>
      </c>
      <c r="Q377" s="39" t="s">
        <v>560</v>
      </c>
    </row>
    <row r="378" spans="1:17" ht="75" x14ac:dyDescent="0.25">
      <c r="A378" s="27" t="s">
        <v>281</v>
      </c>
      <c r="B378" s="28" t="s">
        <v>565</v>
      </c>
      <c r="C378" s="46"/>
      <c r="D378" s="64">
        <v>107117440</v>
      </c>
      <c r="E378" s="64" t="s">
        <v>2456</v>
      </c>
      <c r="F378" s="31" t="s">
        <v>487</v>
      </c>
      <c r="G378" s="31" t="s">
        <v>561</v>
      </c>
      <c r="H378" s="31" t="str">
        <f t="shared" si="56"/>
        <v>Практикум по информационным технологиям в профессиональной деятельности / Михеева Е.В., Титова О.И.</v>
      </c>
      <c r="I378" s="69">
        <v>2024</v>
      </c>
      <c r="J378" s="40" t="s">
        <v>64</v>
      </c>
      <c r="K378" s="33"/>
      <c r="L378" s="41">
        <v>418.8</v>
      </c>
      <c r="M378" s="33"/>
      <c r="N378" s="41">
        <f t="shared" si="57"/>
        <v>20940</v>
      </c>
      <c r="O378" s="37">
        <f t="shared" si="61"/>
        <v>0</v>
      </c>
      <c r="P378" s="38" t="str">
        <f t="shared" si="58"/>
        <v>Аннотация</v>
      </c>
      <c r="Q378" s="39" t="s">
        <v>562</v>
      </c>
    </row>
    <row r="379" spans="1:17" ht="75" x14ac:dyDescent="0.25">
      <c r="A379" s="27" t="s">
        <v>281</v>
      </c>
      <c r="B379" s="28" t="s">
        <v>565</v>
      </c>
      <c r="C379" s="46"/>
      <c r="D379" s="64">
        <v>112102827</v>
      </c>
      <c r="E379" s="64" t="s">
        <v>2285</v>
      </c>
      <c r="F379" s="31" t="s">
        <v>541</v>
      </c>
      <c r="G379" s="31" t="s">
        <v>542</v>
      </c>
      <c r="H379" s="31" t="str">
        <f t="shared" si="56"/>
        <v>Электробезопасность при эксплуатации электроустановок промышленных
предприятий / Сибикин Ю.Д., Сибикин М.Ю.</v>
      </c>
      <c r="I379" s="69">
        <v>2025</v>
      </c>
      <c r="J379" s="40" t="s">
        <v>23</v>
      </c>
      <c r="K379" s="33"/>
      <c r="L379" s="41">
        <v>368.4</v>
      </c>
      <c r="M379" s="33"/>
      <c r="N379" s="41">
        <f t="shared" si="57"/>
        <v>18420</v>
      </c>
      <c r="O379" s="37">
        <f t="shared" si="61"/>
        <v>0</v>
      </c>
      <c r="P379" s="38" t="str">
        <f t="shared" si="58"/>
        <v>Аннотация</v>
      </c>
      <c r="Q379" s="39" t="s">
        <v>543</v>
      </c>
    </row>
    <row r="380" spans="1:17" ht="45" x14ac:dyDescent="0.25">
      <c r="A380" s="27" t="s">
        <v>281</v>
      </c>
      <c r="B380" s="28" t="s">
        <v>566</v>
      </c>
      <c r="C380" s="46"/>
      <c r="D380" s="64">
        <v>106119180</v>
      </c>
      <c r="E380" s="64" t="s">
        <v>2516</v>
      </c>
      <c r="F380" s="31" t="s">
        <v>345</v>
      </c>
      <c r="G380" s="31" t="s">
        <v>27</v>
      </c>
      <c r="H380" s="31" t="str">
        <f t="shared" si="56"/>
        <v>Математика /  Григорьев В.П., Сабурова Т.Н.</v>
      </c>
      <c r="I380" s="69">
        <v>2024</v>
      </c>
      <c r="J380" s="40" t="s">
        <v>23</v>
      </c>
      <c r="K380" s="33"/>
      <c r="L380" s="41">
        <v>573.6</v>
      </c>
      <c r="M380" s="33"/>
      <c r="N380" s="41">
        <f t="shared" si="57"/>
        <v>28680</v>
      </c>
      <c r="O380" s="37">
        <f t="shared" si="61"/>
        <v>0</v>
      </c>
      <c r="P380" s="38" t="str">
        <f t="shared" si="58"/>
        <v>Аннотация</v>
      </c>
      <c r="Q380" s="39" t="s">
        <v>346</v>
      </c>
    </row>
    <row r="381" spans="1:17" ht="60" x14ac:dyDescent="0.25">
      <c r="A381" s="27" t="s">
        <v>281</v>
      </c>
      <c r="B381" s="28" t="s">
        <v>566</v>
      </c>
      <c r="C381" s="46"/>
      <c r="D381" s="64">
        <v>103120379</v>
      </c>
      <c r="E381" s="64" t="s">
        <v>2817</v>
      </c>
      <c r="F381" s="31" t="s">
        <v>536</v>
      </c>
      <c r="G381" s="31" t="s">
        <v>537</v>
      </c>
      <c r="H381" s="31" t="str">
        <f t="shared" si="56"/>
        <v>Материаловедение / Бычков А.В.Савватеев А.С., Бычкова О.М.</v>
      </c>
      <c r="I381" s="69">
        <v>2024</v>
      </c>
      <c r="J381" s="40" t="s">
        <v>23</v>
      </c>
      <c r="K381" s="33"/>
      <c r="L381" s="41">
        <v>217.2</v>
      </c>
      <c r="M381" s="33"/>
      <c r="N381" s="41">
        <f t="shared" si="57"/>
        <v>10860</v>
      </c>
      <c r="O381" s="37">
        <f t="shared" si="61"/>
        <v>0</v>
      </c>
      <c r="P381" s="38" t="str">
        <f t="shared" si="58"/>
        <v>Аннотация</v>
      </c>
      <c r="Q381" s="39" t="s">
        <v>538</v>
      </c>
    </row>
    <row r="382" spans="1:17" ht="45" x14ac:dyDescent="0.25">
      <c r="A382" s="27" t="s">
        <v>281</v>
      </c>
      <c r="B382" s="28" t="s">
        <v>566</v>
      </c>
      <c r="C382" s="46"/>
      <c r="D382" s="64">
        <v>106119197</v>
      </c>
      <c r="E382" s="64" t="s">
        <v>2529</v>
      </c>
      <c r="F382" s="31" t="s">
        <v>539</v>
      </c>
      <c r="G382" s="31" t="s">
        <v>553</v>
      </c>
      <c r="H382" s="31" t="str">
        <f t="shared" si="56"/>
        <v>Техническая механика / Вереина Л.И., Краснов М.М</v>
      </c>
      <c r="I382" s="69">
        <v>2024</v>
      </c>
      <c r="J382" s="40" t="s">
        <v>23</v>
      </c>
      <c r="K382" s="33"/>
      <c r="L382" s="41">
        <v>1185.5999999999999</v>
      </c>
      <c r="M382" s="33"/>
      <c r="N382" s="41">
        <f t="shared" si="57"/>
        <v>59279.999999999993</v>
      </c>
      <c r="O382" s="37">
        <f t="shared" si="61"/>
        <v>0</v>
      </c>
      <c r="P382" s="38" t="str">
        <f t="shared" si="58"/>
        <v>Аннотация</v>
      </c>
      <c r="Q382" s="39" t="s">
        <v>554</v>
      </c>
    </row>
    <row r="383" spans="1:17" ht="45" x14ac:dyDescent="0.25">
      <c r="A383" s="27" t="s">
        <v>281</v>
      </c>
      <c r="B383" s="28" t="s">
        <v>566</v>
      </c>
      <c r="C383" s="46"/>
      <c r="D383" s="64">
        <v>103119569</v>
      </c>
      <c r="E383" s="64" t="s">
        <v>2678</v>
      </c>
      <c r="F383" s="31" t="s">
        <v>416</v>
      </c>
      <c r="G383" s="31" t="s">
        <v>417</v>
      </c>
      <c r="H383" s="31" t="str">
        <f t="shared" si="56"/>
        <v>Инженерная компьютерная графика / Волошинов Д.В.,
Громов  В.В.</v>
      </c>
      <c r="I383" s="69">
        <v>2024</v>
      </c>
      <c r="J383" s="40" t="s">
        <v>23</v>
      </c>
      <c r="K383" s="33"/>
      <c r="L383" s="41">
        <v>952.8</v>
      </c>
      <c r="M383" s="33"/>
      <c r="N383" s="41">
        <f t="shared" si="57"/>
        <v>47640</v>
      </c>
      <c r="O383" s="37">
        <f t="shared" si="61"/>
        <v>0</v>
      </c>
      <c r="P383" s="38" t="str">
        <f t="shared" si="58"/>
        <v>Аннотация</v>
      </c>
      <c r="Q383" s="39" t="s">
        <v>418</v>
      </c>
    </row>
    <row r="384" spans="1:17" ht="60" x14ac:dyDescent="0.25">
      <c r="A384" s="27" t="s">
        <v>281</v>
      </c>
      <c r="B384" s="28" t="s">
        <v>566</v>
      </c>
      <c r="C384" s="46"/>
      <c r="D384" s="64">
        <v>104119003</v>
      </c>
      <c r="E384" s="64" t="s">
        <v>2479</v>
      </c>
      <c r="F384" s="31" t="s">
        <v>556</v>
      </c>
      <c r="G384" s="31" t="s">
        <v>557</v>
      </c>
      <c r="H384" s="31" t="str">
        <f t="shared" si="56"/>
        <v>Охрана труда в энергетике / Медведев В.Т., Кондратьева О.Е., Каралюнец А.В.</v>
      </c>
      <c r="I384" s="69">
        <v>2024</v>
      </c>
      <c r="J384" s="40" t="s">
        <v>23</v>
      </c>
      <c r="K384" s="33"/>
      <c r="L384" s="41">
        <v>666</v>
      </c>
      <c r="M384" s="33"/>
      <c r="N384" s="41">
        <f t="shared" si="57"/>
        <v>33300</v>
      </c>
      <c r="O384" s="37">
        <f t="shared" si="61"/>
        <v>0</v>
      </c>
      <c r="P384" s="38" t="str">
        <f t="shared" si="58"/>
        <v>Аннотация</v>
      </c>
      <c r="Q384" s="39" t="s">
        <v>558</v>
      </c>
    </row>
    <row r="385" spans="1:17" ht="60" x14ac:dyDescent="0.25">
      <c r="A385" s="27" t="s">
        <v>281</v>
      </c>
      <c r="B385" s="28" t="s">
        <v>566</v>
      </c>
      <c r="C385" s="46"/>
      <c r="D385" s="64">
        <v>107119243</v>
      </c>
      <c r="E385" s="64" t="s">
        <v>2564</v>
      </c>
      <c r="F385" s="31" t="s">
        <v>487</v>
      </c>
      <c r="G385" s="31" t="s">
        <v>559</v>
      </c>
      <c r="H385" s="31" t="str">
        <f t="shared" si="56"/>
        <v>Информационные технологии в профессиональной деятельности / Михеева Е.В., Титова О.И.</v>
      </c>
      <c r="I385" s="69">
        <v>2025</v>
      </c>
      <c r="J385" s="40" t="s">
        <v>23</v>
      </c>
      <c r="K385" s="33"/>
      <c r="L385" s="41">
        <v>536.4</v>
      </c>
      <c r="M385" s="33"/>
      <c r="N385" s="41">
        <f t="shared" si="57"/>
        <v>26820</v>
      </c>
      <c r="O385" s="37">
        <f t="shared" si="61"/>
        <v>0</v>
      </c>
      <c r="P385" s="38" t="str">
        <f t="shared" si="58"/>
        <v>Аннотация</v>
      </c>
      <c r="Q385" s="39" t="s">
        <v>560</v>
      </c>
    </row>
    <row r="386" spans="1:17" ht="75" x14ac:dyDescent="0.25">
      <c r="A386" s="27" t="s">
        <v>281</v>
      </c>
      <c r="B386" s="28" t="s">
        <v>566</v>
      </c>
      <c r="C386" s="46"/>
      <c r="D386" s="64">
        <v>107117440</v>
      </c>
      <c r="E386" s="64" t="s">
        <v>2456</v>
      </c>
      <c r="F386" s="31" t="s">
        <v>487</v>
      </c>
      <c r="G386" s="31" t="s">
        <v>561</v>
      </c>
      <c r="H386" s="31" t="str">
        <f t="shared" si="56"/>
        <v>Практикум по информационным технологиям в профессиональной деятельности / Михеева Е.В., Титова О.И.</v>
      </c>
      <c r="I386" s="69">
        <v>2024</v>
      </c>
      <c r="J386" s="40" t="s">
        <v>64</v>
      </c>
      <c r="K386" s="33"/>
      <c r="L386" s="41">
        <v>418.8</v>
      </c>
      <c r="M386" s="33"/>
      <c r="N386" s="41">
        <f t="shared" si="57"/>
        <v>20940</v>
      </c>
      <c r="O386" s="37">
        <f t="shared" si="61"/>
        <v>0</v>
      </c>
      <c r="P386" s="38" t="str">
        <f t="shared" si="58"/>
        <v>Аннотация</v>
      </c>
      <c r="Q386" s="39" t="s">
        <v>562</v>
      </c>
    </row>
    <row r="387" spans="1:17" ht="45" x14ac:dyDescent="0.25">
      <c r="A387" s="27" t="s">
        <v>281</v>
      </c>
      <c r="B387" s="28" t="s">
        <v>566</v>
      </c>
      <c r="C387" s="46"/>
      <c r="D387" s="64">
        <v>107119168</v>
      </c>
      <c r="E387" s="64" t="s">
        <v>2506</v>
      </c>
      <c r="F387" s="31" t="s">
        <v>368</v>
      </c>
      <c r="G387" s="31" t="s">
        <v>367</v>
      </c>
      <c r="H387" s="31" t="str">
        <f t="shared" si="56"/>
        <v>Электротехника и электроника / Немцов М.В.</v>
      </c>
      <c r="I387" s="69">
        <v>2024</v>
      </c>
      <c r="J387" s="40" t="s">
        <v>23</v>
      </c>
      <c r="K387" s="33"/>
      <c r="L387" s="41">
        <v>1257.5999999999999</v>
      </c>
      <c r="M387" s="33"/>
      <c r="N387" s="41">
        <f t="shared" si="57"/>
        <v>62879.999999999993</v>
      </c>
      <c r="O387" s="37">
        <f t="shared" si="61"/>
        <v>0</v>
      </c>
      <c r="P387" s="38" t="str">
        <f t="shared" si="58"/>
        <v>Аннотация</v>
      </c>
      <c r="Q387" s="39" t="s">
        <v>369</v>
      </c>
    </row>
    <row r="388" spans="1:17" ht="45" x14ac:dyDescent="0.25">
      <c r="A388" s="27" t="s">
        <v>281</v>
      </c>
      <c r="B388" s="28" t="s">
        <v>566</v>
      </c>
      <c r="C388" s="46"/>
      <c r="D388" s="64">
        <v>105119274</v>
      </c>
      <c r="E388" s="64" t="s">
        <v>2589</v>
      </c>
      <c r="F388" s="31" t="s">
        <v>383</v>
      </c>
      <c r="G388" s="31" t="s">
        <v>384</v>
      </c>
      <c r="H388" s="31" t="str">
        <f t="shared" si="56"/>
        <v xml:space="preserve"> Электротехника / Фуфаева Л.И.</v>
      </c>
      <c r="I388" s="69">
        <v>2024</v>
      </c>
      <c r="J388" s="40" t="s">
        <v>23</v>
      </c>
      <c r="K388" s="33"/>
      <c r="L388" s="41">
        <v>613.19999999999993</v>
      </c>
      <c r="M388" s="33"/>
      <c r="N388" s="41">
        <f t="shared" si="57"/>
        <v>30659.999999999996</v>
      </c>
      <c r="O388" s="37">
        <f t="shared" si="61"/>
        <v>0</v>
      </c>
      <c r="P388" s="38" t="str">
        <f t="shared" si="58"/>
        <v>Аннотация</v>
      </c>
      <c r="Q388" s="39" t="s">
        <v>385</v>
      </c>
    </row>
    <row r="389" spans="1:17" ht="45" x14ac:dyDescent="0.25">
      <c r="A389" s="27" t="s">
        <v>281</v>
      </c>
      <c r="B389" s="28" t="s">
        <v>566</v>
      </c>
      <c r="C389" s="46"/>
      <c r="D389" s="64">
        <v>111113501</v>
      </c>
      <c r="E389" s="64" t="s">
        <v>2344</v>
      </c>
      <c r="F389" s="31" t="s">
        <v>383</v>
      </c>
      <c r="G389" s="31" t="s">
        <v>386</v>
      </c>
      <c r="H389" s="31" t="str">
        <f t="shared" si="56"/>
        <v>Сборник практических задач по электротехнике / Фуфаева Л.И.</v>
      </c>
      <c r="I389" s="69">
        <v>2024</v>
      </c>
      <c r="J389" s="40" t="s">
        <v>64</v>
      </c>
      <c r="K389" s="33"/>
      <c r="L389" s="41">
        <v>520.79999999999995</v>
      </c>
      <c r="M389" s="33"/>
      <c r="N389" s="41">
        <f t="shared" si="57"/>
        <v>26039.999999999996</v>
      </c>
      <c r="O389" s="37">
        <f t="shared" si="61"/>
        <v>0</v>
      </c>
      <c r="P389" s="38" t="str">
        <f t="shared" si="58"/>
        <v>Аннотация</v>
      </c>
      <c r="Q389" s="39" t="s">
        <v>387</v>
      </c>
    </row>
    <row r="390" spans="1:17" ht="60" x14ac:dyDescent="0.25">
      <c r="A390" s="27" t="s">
        <v>281</v>
      </c>
      <c r="B390" s="28" t="s">
        <v>567</v>
      </c>
      <c r="C390" s="46"/>
      <c r="D390" s="64">
        <v>123100641</v>
      </c>
      <c r="E390" s="64" t="s">
        <v>2274</v>
      </c>
      <c r="F390" s="31" t="s">
        <v>548</v>
      </c>
      <c r="G390" s="31" t="s">
        <v>549</v>
      </c>
      <c r="H390" s="31" t="str">
        <f t="shared" si="56"/>
        <v>Экологические основы природопользования / Константинов В.М.</v>
      </c>
      <c r="I390" s="69">
        <v>2024</v>
      </c>
      <c r="J390" s="40" t="s">
        <v>286</v>
      </c>
      <c r="K390" s="33"/>
      <c r="L390" s="41">
        <v>476.4</v>
      </c>
      <c r="M390" s="33"/>
      <c r="N390" s="41">
        <f t="shared" si="57"/>
        <v>23820</v>
      </c>
      <c r="O390" s="37">
        <f t="shared" si="61"/>
        <v>0</v>
      </c>
      <c r="P390" s="38" t="str">
        <f t="shared" si="58"/>
        <v>Аннотация</v>
      </c>
      <c r="Q390" s="39" t="s">
        <v>550</v>
      </c>
    </row>
    <row r="391" spans="1:17" ht="45" x14ac:dyDescent="0.25">
      <c r="A391" s="27" t="s">
        <v>281</v>
      </c>
      <c r="B391" s="28" t="s">
        <v>568</v>
      </c>
      <c r="C391" s="46"/>
      <c r="D391" s="64">
        <v>123100641</v>
      </c>
      <c r="E391" s="64" t="s">
        <v>2274</v>
      </c>
      <c r="F391" s="31" t="s">
        <v>548</v>
      </c>
      <c r="G391" s="31" t="s">
        <v>549</v>
      </c>
      <c r="H391" s="31" t="str">
        <f t="shared" si="56"/>
        <v>Экологические основы природопользования / Константинов В.М.</v>
      </c>
      <c r="I391" s="69">
        <v>2024</v>
      </c>
      <c r="J391" s="40" t="s">
        <v>286</v>
      </c>
      <c r="K391" s="33"/>
      <c r="L391" s="41">
        <v>476.4</v>
      </c>
      <c r="M391" s="33"/>
      <c r="N391" s="41">
        <f t="shared" si="57"/>
        <v>23820</v>
      </c>
      <c r="O391" s="37">
        <f t="shared" si="61"/>
        <v>0</v>
      </c>
      <c r="P391" s="38" t="str">
        <f t="shared" si="58"/>
        <v>Аннотация</v>
      </c>
      <c r="Q391" s="39" t="s">
        <v>550</v>
      </c>
    </row>
    <row r="392" spans="1:17" ht="45" x14ac:dyDescent="0.25">
      <c r="A392" s="27" t="s">
        <v>281</v>
      </c>
      <c r="B392" s="28" t="s">
        <v>569</v>
      </c>
      <c r="C392" s="46"/>
      <c r="D392" s="64">
        <v>106119180</v>
      </c>
      <c r="E392" s="64" t="s">
        <v>2516</v>
      </c>
      <c r="F392" s="31" t="s">
        <v>345</v>
      </c>
      <c r="G392" s="31" t="s">
        <v>27</v>
      </c>
      <c r="H392" s="31" t="str">
        <f t="shared" si="56"/>
        <v>Математика /  Григорьев В.П., Сабурова Т.Н.</v>
      </c>
      <c r="I392" s="69">
        <v>2024</v>
      </c>
      <c r="J392" s="40" t="s">
        <v>23</v>
      </c>
      <c r="K392" s="33"/>
      <c r="L392" s="41">
        <v>573.6</v>
      </c>
      <c r="M392" s="33"/>
      <c r="N392" s="41">
        <f t="shared" si="57"/>
        <v>28680</v>
      </c>
      <c r="O392" s="37">
        <f t="shared" si="61"/>
        <v>0</v>
      </c>
      <c r="P392" s="38" t="str">
        <f t="shared" si="58"/>
        <v>Аннотация</v>
      </c>
      <c r="Q392" s="39" t="s">
        <v>346</v>
      </c>
    </row>
    <row r="393" spans="1:17" ht="60" x14ac:dyDescent="0.25">
      <c r="A393" s="27" t="s">
        <v>281</v>
      </c>
      <c r="B393" s="28" t="s">
        <v>569</v>
      </c>
      <c r="C393" s="46"/>
      <c r="D393" s="64">
        <v>103120379</v>
      </c>
      <c r="E393" s="64" t="s">
        <v>2817</v>
      </c>
      <c r="F393" s="31" t="s">
        <v>536</v>
      </c>
      <c r="G393" s="31" t="s">
        <v>537</v>
      </c>
      <c r="H393" s="31" t="str">
        <f t="shared" si="56"/>
        <v>Материаловедение / Бычков А.В.Савватеев А.С., Бычкова О.М.</v>
      </c>
      <c r="I393" s="69">
        <v>2024</v>
      </c>
      <c r="J393" s="40" t="s">
        <v>23</v>
      </c>
      <c r="K393" s="33"/>
      <c r="L393" s="41">
        <v>217.2</v>
      </c>
      <c r="M393" s="33"/>
      <c r="N393" s="41">
        <f t="shared" si="57"/>
        <v>10860</v>
      </c>
      <c r="O393" s="37">
        <f t="shared" si="61"/>
        <v>0</v>
      </c>
      <c r="P393" s="38" t="str">
        <f t="shared" si="58"/>
        <v>Аннотация</v>
      </c>
      <c r="Q393" s="39" t="s">
        <v>538</v>
      </c>
    </row>
    <row r="394" spans="1:17" ht="45" x14ac:dyDescent="0.25">
      <c r="A394" s="27" t="s">
        <v>281</v>
      </c>
      <c r="B394" s="28" t="s">
        <v>569</v>
      </c>
      <c r="C394" s="46"/>
      <c r="D394" s="64">
        <v>106119197</v>
      </c>
      <c r="E394" s="64" t="s">
        <v>2529</v>
      </c>
      <c r="F394" s="31" t="s">
        <v>539</v>
      </c>
      <c r="G394" s="31" t="s">
        <v>553</v>
      </c>
      <c r="H394" s="31" t="str">
        <f t="shared" si="56"/>
        <v>Техническая механика / Вереина Л.И., Краснов М.М</v>
      </c>
      <c r="I394" s="69">
        <v>2024</v>
      </c>
      <c r="J394" s="40" t="s">
        <v>23</v>
      </c>
      <c r="K394" s="33"/>
      <c r="L394" s="41">
        <v>1185.5999999999999</v>
      </c>
      <c r="M394" s="33"/>
      <c r="N394" s="41">
        <f t="shared" si="57"/>
        <v>59279.999999999993</v>
      </c>
      <c r="O394" s="37">
        <f t="shared" si="61"/>
        <v>0</v>
      </c>
      <c r="P394" s="38" t="str">
        <f t="shared" si="58"/>
        <v>Аннотация</v>
      </c>
      <c r="Q394" s="39" t="s">
        <v>554</v>
      </c>
    </row>
    <row r="395" spans="1:17" ht="45" x14ac:dyDescent="0.25">
      <c r="A395" s="27" t="s">
        <v>281</v>
      </c>
      <c r="B395" s="28" t="s">
        <v>569</v>
      </c>
      <c r="C395" s="46"/>
      <c r="D395" s="64">
        <v>103119569</v>
      </c>
      <c r="E395" s="64" t="s">
        <v>2678</v>
      </c>
      <c r="F395" s="31" t="s">
        <v>416</v>
      </c>
      <c r="G395" s="31" t="s">
        <v>417</v>
      </c>
      <c r="H395" s="31" t="str">
        <f t="shared" ref="H395:H460" si="62">G395 &amp; " / " &amp; F395</f>
        <v>Инженерная компьютерная графика / Волошинов Д.В.,
Громов  В.В.</v>
      </c>
      <c r="I395" s="69">
        <v>2024</v>
      </c>
      <c r="J395" s="40" t="s">
        <v>23</v>
      </c>
      <c r="K395" s="33"/>
      <c r="L395" s="41">
        <v>952.8</v>
      </c>
      <c r="M395" s="33"/>
      <c r="N395" s="41">
        <f t="shared" ref="N395:N460" si="63">L395*50</f>
        <v>47640</v>
      </c>
      <c r="O395" s="37">
        <f t="shared" si="61"/>
        <v>0</v>
      </c>
      <c r="P395" s="38" t="str">
        <f t="shared" ref="P395:P460" si="64">HYPERLINK(Q395,"Аннотация")</f>
        <v>Аннотация</v>
      </c>
      <c r="Q395" s="39" t="s">
        <v>418</v>
      </c>
    </row>
    <row r="396" spans="1:17" ht="60" x14ac:dyDescent="0.25">
      <c r="A396" s="27" t="s">
        <v>281</v>
      </c>
      <c r="B396" s="28" t="s">
        <v>569</v>
      </c>
      <c r="C396" s="46"/>
      <c r="D396" s="64">
        <v>104119003</v>
      </c>
      <c r="E396" s="64" t="s">
        <v>2479</v>
      </c>
      <c r="F396" s="31" t="s">
        <v>556</v>
      </c>
      <c r="G396" s="31" t="s">
        <v>557</v>
      </c>
      <c r="H396" s="31" t="str">
        <f t="shared" si="62"/>
        <v>Охрана труда в энергетике / Медведев В.Т., Кондратьева О.Е., Каралюнец А.В.</v>
      </c>
      <c r="I396" s="69">
        <v>2024</v>
      </c>
      <c r="J396" s="40" t="s">
        <v>23</v>
      </c>
      <c r="K396" s="33"/>
      <c r="L396" s="41">
        <v>666</v>
      </c>
      <c r="M396" s="33"/>
      <c r="N396" s="41">
        <f t="shared" si="63"/>
        <v>33300</v>
      </c>
      <c r="O396" s="37">
        <f t="shared" si="61"/>
        <v>0</v>
      </c>
      <c r="P396" s="38" t="str">
        <f t="shared" si="64"/>
        <v>Аннотация</v>
      </c>
      <c r="Q396" s="39" t="s">
        <v>558</v>
      </c>
    </row>
    <row r="397" spans="1:17" ht="105" x14ac:dyDescent="0.25">
      <c r="A397" s="27" t="s">
        <v>281</v>
      </c>
      <c r="B397" s="28" t="s">
        <v>570</v>
      </c>
      <c r="C397" s="46"/>
      <c r="D397" s="64">
        <v>106119180</v>
      </c>
      <c r="E397" s="64" t="s">
        <v>2516</v>
      </c>
      <c r="F397" s="31" t="s">
        <v>345</v>
      </c>
      <c r="G397" s="31" t="s">
        <v>27</v>
      </c>
      <c r="H397" s="31" t="str">
        <f t="shared" si="62"/>
        <v>Математика /  Григорьев В.П., Сабурова Т.Н.</v>
      </c>
      <c r="I397" s="69">
        <v>2024</v>
      </c>
      <c r="J397" s="40" t="s">
        <v>23</v>
      </c>
      <c r="K397" s="33"/>
      <c r="L397" s="41">
        <v>573.6</v>
      </c>
      <c r="M397" s="33"/>
      <c r="N397" s="41">
        <f t="shared" si="63"/>
        <v>28680</v>
      </c>
      <c r="O397" s="37">
        <f t="shared" si="61"/>
        <v>0</v>
      </c>
      <c r="P397" s="38" t="str">
        <f t="shared" si="64"/>
        <v>Аннотация</v>
      </c>
      <c r="Q397" s="39" t="s">
        <v>346</v>
      </c>
    </row>
    <row r="398" spans="1:17" ht="105" x14ac:dyDescent="0.25">
      <c r="A398" s="27" t="s">
        <v>281</v>
      </c>
      <c r="B398" s="28" t="s">
        <v>570</v>
      </c>
      <c r="C398" s="46"/>
      <c r="D398" s="64">
        <v>103120379</v>
      </c>
      <c r="E398" s="64" t="s">
        <v>2817</v>
      </c>
      <c r="F398" s="31" t="s">
        <v>536</v>
      </c>
      <c r="G398" s="31" t="s">
        <v>537</v>
      </c>
      <c r="H398" s="31" t="str">
        <f t="shared" si="62"/>
        <v>Материаловедение / Бычков А.В.Савватеев А.С., Бычкова О.М.</v>
      </c>
      <c r="I398" s="69">
        <v>2024</v>
      </c>
      <c r="J398" s="40" t="s">
        <v>23</v>
      </c>
      <c r="K398" s="33"/>
      <c r="L398" s="41">
        <v>217.2</v>
      </c>
      <c r="M398" s="33"/>
      <c r="N398" s="41">
        <f t="shared" si="63"/>
        <v>10860</v>
      </c>
      <c r="O398" s="37">
        <f t="shared" si="61"/>
        <v>0</v>
      </c>
      <c r="P398" s="38" t="str">
        <f t="shared" si="64"/>
        <v>Аннотация</v>
      </c>
      <c r="Q398" s="39" t="s">
        <v>538</v>
      </c>
    </row>
    <row r="399" spans="1:17" ht="105" x14ac:dyDescent="0.25">
      <c r="A399" s="27" t="s">
        <v>281</v>
      </c>
      <c r="B399" s="28" t="s">
        <v>570</v>
      </c>
      <c r="C399" s="46"/>
      <c r="D399" s="64">
        <v>106119197</v>
      </c>
      <c r="E399" s="64" t="s">
        <v>2529</v>
      </c>
      <c r="F399" s="31" t="s">
        <v>539</v>
      </c>
      <c r="G399" s="31" t="s">
        <v>553</v>
      </c>
      <c r="H399" s="31" t="str">
        <f t="shared" si="62"/>
        <v>Техническая механика / Вереина Л.И., Краснов М.М</v>
      </c>
      <c r="I399" s="69">
        <v>2024</v>
      </c>
      <c r="J399" s="40" t="s">
        <v>23</v>
      </c>
      <c r="K399" s="33"/>
      <c r="L399" s="41">
        <v>1185.5999999999999</v>
      </c>
      <c r="M399" s="33"/>
      <c r="N399" s="41">
        <f t="shared" si="63"/>
        <v>59279.999999999993</v>
      </c>
      <c r="O399" s="37">
        <f t="shared" si="61"/>
        <v>0</v>
      </c>
      <c r="P399" s="38" t="str">
        <f t="shared" si="64"/>
        <v>Аннотация</v>
      </c>
      <c r="Q399" s="39" t="s">
        <v>554</v>
      </c>
    </row>
    <row r="400" spans="1:17" ht="105" x14ac:dyDescent="0.25">
      <c r="A400" s="27" t="s">
        <v>281</v>
      </c>
      <c r="B400" s="28" t="s">
        <v>570</v>
      </c>
      <c r="C400" s="46"/>
      <c r="D400" s="64">
        <v>101120550</v>
      </c>
      <c r="E400" s="64" t="s">
        <v>2848</v>
      </c>
      <c r="F400" s="31" t="s">
        <v>571</v>
      </c>
      <c r="G400" s="31" t="s">
        <v>572</v>
      </c>
      <c r="H400" s="31" t="str">
        <f t="shared" si="62"/>
        <v>Электрические машины и аппараты / Войсковая Е. Ю.</v>
      </c>
      <c r="I400" s="69">
        <v>2025</v>
      </c>
      <c r="J400" s="40" t="s">
        <v>23</v>
      </c>
      <c r="K400" s="33"/>
      <c r="L400" s="41">
        <v>452.4</v>
      </c>
      <c r="M400" s="33"/>
      <c r="N400" s="41">
        <f t="shared" si="63"/>
        <v>22620</v>
      </c>
      <c r="O400" s="37">
        <f t="shared" si="61"/>
        <v>0</v>
      </c>
      <c r="P400" s="38" t="str">
        <f t="shared" si="64"/>
        <v>Аннотация</v>
      </c>
      <c r="Q400" s="39" t="s">
        <v>573</v>
      </c>
    </row>
    <row r="401" spans="1:17" ht="105" x14ac:dyDescent="0.25">
      <c r="A401" s="27" t="s">
        <v>281</v>
      </c>
      <c r="B401" s="28" t="s">
        <v>570</v>
      </c>
      <c r="C401" s="46"/>
      <c r="D401" s="64">
        <v>103119569</v>
      </c>
      <c r="E401" s="64" t="s">
        <v>2678</v>
      </c>
      <c r="F401" s="31" t="s">
        <v>416</v>
      </c>
      <c r="G401" s="31" t="s">
        <v>417</v>
      </c>
      <c r="H401" s="31" t="str">
        <f t="shared" si="62"/>
        <v>Инженерная компьютерная графика / Волошинов Д.В.,
Громов  В.В.</v>
      </c>
      <c r="I401" s="69">
        <v>2024</v>
      </c>
      <c r="J401" s="40" t="s">
        <v>23</v>
      </c>
      <c r="K401" s="33"/>
      <c r="L401" s="41">
        <v>952.8</v>
      </c>
      <c r="M401" s="33"/>
      <c r="N401" s="41">
        <f t="shared" si="63"/>
        <v>47640</v>
      </c>
      <c r="O401" s="37">
        <f t="shared" si="61"/>
        <v>0</v>
      </c>
      <c r="P401" s="38" t="str">
        <f t="shared" si="64"/>
        <v>Аннотация</v>
      </c>
      <c r="Q401" s="39" t="s">
        <v>418</v>
      </c>
    </row>
    <row r="402" spans="1:17" ht="105" x14ac:dyDescent="0.25">
      <c r="A402" s="27" t="s">
        <v>281</v>
      </c>
      <c r="B402" s="28" t="s">
        <v>570</v>
      </c>
      <c r="C402" s="46"/>
      <c r="D402" s="64">
        <v>104119003</v>
      </c>
      <c r="E402" s="64" t="s">
        <v>2479</v>
      </c>
      <c r="F402" s="31" t="s">
        <v>556</v>
      </c>
      <c r="G402" s="31" t="s">
        <v>557</v>
      </c>
      <c r="H402" s="31" t="str">
        <f t="shared" si="62"/>
        <v>Охрана труда в энергетике / Медведев В.Т., Кондратьева О.Е., Каралюнец А.В.</v>
      </c>
      <c r="I402" s="69">
        <v>2024</v>
      </c>
      <c r="J402" s="40" t="s">
        <v>23</v>
      </c>
      <c r="K402" s="33"/>
      <c r="L402" s="41">
        <v>666</v>
      </c>
      <c r="M402" s="33"/>
      <c r="N402" s="41">
        <f t="shared" si="63"/>
        <v>33300</v>
      </c>
      <c r="O402" s="37">
        <f t="shared" si="61"/>
        <v>0</v>
      </c>
      <c r="P402" s="38" t="str">
        <f t="shared" si="64"/>
        <v>Аннотация</v>
      </c>
      <c r="Q402" s="39" t="s">
        <v>558</v>
      </c>
    </row>
    <row r="403" spans="1:17" ht="60" x14ac:dyDescent="0.25">
      <c r="A403" s="27" t="s">
        <v>281</v>
      </c>
      <c r="B403" s="28" t="s">
        <v>574</v>
      </c>
      <c r="C403" s="46"/>
      <c r="D403" s="64">
        <v>106119180</v>
      </c>
      <c r="E403" s="64" t="s">
        <v>2516</v>
      </c>
      <c r="F403" s="31" t="s">
        <v>345</v>
      </c>
      <c r="G403" s="31" t="s">
        <v>27</v>
      </c>
      <c r="H403" s="31" t="str">
        <f t="shared" si="62"/>
        <v>Математика /  Григорьев В.П., Сабурова Т.Н.</v>
      </c>
      <c r="I403" s="69">
        <v>2024</v>
      </c>
      <c r="J403" s="40" t="s">
        <v>23</v>
      </c>
      <c r="K403" s="33"/>
      <c r="L403" s="41">
        <v>573.6</v>
      </c>
      <c r="M403" s="33"/>
      <c r="N403" s="41">
        <f t="shared" si="63"/>
        <v>28680</v>
      </c>
      <c r="O403" s="37">
        <f t="shared" si="61"/>
        <v>0</v>
      </c>
      <c r="P403" s="38" t="str">
        <f t="shared" si="64"/>
        <v>Аннотация</v>
      </c>
      <c r="Q403" s="39" t="s">
        <v>346</v>
      </c>
    </row>
    <row r="404" spans="1:17" ht="60" x14ac:dyDescent="0.25">
      <c r="A404" s="27" t="s">
        <v>281</v>
      </c>
      <c r="B404" s="28" t="s">
        <v>574</v>
      </c>
      <c r="C404" s="46"/>
      <c r="D404" s="64">
        <v>103120379</v>
      </c>
      <c r="E404" s="64" t="s">
        <v>2817</v>
      </c>
      <c r="F404" s="31" t="s">
        <v>536</v>
      </c>
      <c r="G404" s="31" t="s">
        <v>537</v>
      </c>
      <c r="H404" s="31" t="str">
        <f t="shared" si="62"/>
        <v>Материаловедение / Бычков А.В.Савватеев А.С., Бычкова О.М.</v>
      </c>
      <c r="I404" s="69">
        <v>2024</v>
      </c>
      <c r="J404" s="40" t="s">
        <v>23</v>
      </c>
      <c r="K404" s="33"/>
      <c r="L404" s="41">
        <v>217.2</v>
      </c>
      <c r="M404" s="33"/>
      <c r="N404" s="41">
        <f t="shared" si="63"/>
        <v>10860</v>
      </c>
      <c r="O404" s="37">
        <f t="shared" si="61"/>
        <v>0</v>
      </c>
      <c r="P404" s="38" t="str">
        <f t="shared" si="64"/>
        <v>Аннотация</v>
      </c>
      <c r="Q404" s="39" t="s">
        <v>538</v>
      </c>
    </row>
    <row r="405" spans="1:17" ht="60" x14ac:dyDescent="0.25">
      <c r="A405" s="27" t="s">
        <v>281</v>
      </c>
      <c r="B405" s="28" t="s">
        <v>574</v>
      </c>
      <c r="C405" s="46"/>
      <c r="D405" s="64">
        <v>106119197</v>
      </c>
      <c r="E405" s="64" t="s">
        <v>2529</v>
      </c>
      <c r="F405" s="31" t="s">
        <v>539</v>
      </c>
      <c r="G405" s="31" t="s">
        <v>553</v>
      </c>
      <c r="H405" s="31" t="str">
        <f t="shared" si="62"/>
        <v>Техническая механика / Вереина Л.И., Краснов М.М</v>
      </c>
      <c r="I405" s="69">
        <v>2024</v>
      </c>
      <c r="J405" s="40" t="s">
        <v>23</v>
      </c>
      <c r="K405" s="33"/>
      <c r="L405" s="41">
        <v>1185.5999999999999</v>
      </c>
      <c r="M405" s="33"/>
      <c r="N405" s="41">
        <f t="shared" si="63"/>
        <v>59279.999999999993</v>
      </c>
      <c r="O405" s="37">
        <f t="shared" si="61"/>
        <v>0</v>
      </c>
      <c r="P405" s="38" t="str">
        <f t="shared" si="64"/>
        <v>Аннотация</v>
      </c>
      <c r="Q405" s="39" t="s">
        <v>554</v>
      </c>
    </row>
    <row r="406" spans="1:17" ht="60" x14ac:dyDescent="0.25">
      <c r="A406" s="27" t="s">
        <v>281</v>
      </c>
      <c r="B406" s="28" t="s">
        <v>574</v>
      </c>
      <c r="C406" s="46"/>
      <c r="D406" s="64">
        <v>103119569</v>
      </c>
      <c r="E406" s="64" t="s">
        <v>2678</v>
      </c>
      <c r="F406" s="31" t="s">
        <v>416</v>
      </c>
      <c r="G406" s="31" t="s">
        <v>417</v>
      </c>
      <c r="H406" s="31" t="str">
        <f t="shared" si="62"/>
        <v>Инженерная компьютерная графика / Волошинов Д.В.,
Громов  В.В.</v>
      </c>
      <c r="I406" s="69">
        <v>2024</v>
      </c>
      <c r="J406" s="40" t="s">
        <v>23</v>
      </c>
      <c r="K406" s="33"/>
      <c r="L406" s="41">
        <v>952.8</v>
      </c>
      <c r="M406" s="33"/>
      <c r="N406" s="41">
        <f t="shared" si="63"/>
        <v>47640</v>
      </c>
      <c r="O406" s="37">
        <f t="shared" si="61"/>
        <v>0</v>
      </c>
      <c r="P406" s="38" t="str">
        <f t="shared" si="64"/>
        <v>Аннотация</v>
      </c>
      <c r="Q406" s="39" t="s">
        <v>418</v>
      </c>
    </row>
    <row r="407" spans="1:17" ht="60" x14ac:dyDescent="0.25">
      <c r="A407" s="27" t="s">
        <v>281</v>
      </c>
      <c r="B407" s="28" t="s">
        <v>574</v>
      </c>
      <c r="C407" s="46"/>
      <c r="D407" s="64">
        <v>104119003</v>
      </c>
      <c r="E407" s="64" t="s">
        <v>2479</v>
      </c>
      <c r="F407" s="31" t="s">
        <v>556</v>
      </c>
      <c r="G407" s="31" t="s">
        <v>557</v>
      </c>
      <c r="H407" s="31" t="str">
        <f t="shared" si="62"/>
        <v>Охрана труда в энергетике / Медведев В.Т., Кондратьева О.Е., Каралюнец А.В.</v>
      </c>
      <c r="I407" s="69">
        <v>2024</v>
      </c>
      <c r="J407" s="40" t="s">
        <v>23</v>
      </c>
      <c r="K407" s="33"/>
      <c r="L407" s="41">
        <v>666</v>
      </c>
      <c r="M407" s="33"/>
      <c r="N407" s="41">
        <f t="shared" si="63"/>
        <v>33300</v>
      </c>
      <c r="O407" s="37">
        <f t="shared" si="61"/>
        <v>0</v>
      </c>
      <c r="P407" s="38" t="str">
        <f t="shared" si="64"/>
        <v>Аннотация</v>
      </c>
      <c r="Q407" s="39" t="s">
        <v>558</v>
      </c>
    </row>
    <row r="408" spans="1:17" ht="60" x14ac:dyDescent="0.25">
      <c r="A408" s="27" t="s">
        <v>281</v>
      </c>
      <c r="B408" s="28" t="s">
        <v>574</v>
      </c>
      <c r="C408" s="46"/>
      <c r="D408" s="64">
        <v>107119243</v>
      </c>
      <c r="E408" s="64" t="s">
        <v>2564</v>
      </c>
      <c r="F408" s="31" t="s">
        <v>487</v>
      </c>
      <c r="G408" s="31" t="s">
        <v>559</v>
      </c>
      <c r="H408" s="31" t="str">
        <f t="shared" si="62"/>
        <v>Информационные технологии в профессиональной деятельности / Михеева Е.В., Титова О.И.</v>
      </c>
      <c r="I408" s="69">
        <v>2025</v>
      </c>
      <c r="J408" s="40" t="s">
        <v>23</v>
      </c>
      <c r="K408" s="33"/>
      <c r="L408" s="41">
        <v>536.4</v>
      </c>
      <c r="M408" s="33"/>
      <c r="N408" s="41">
        <f t="shared" si="63"/>
        <v>26820</v>
      </c>
      <c r="O408" s="37">
        <f t="shared" si="61"/>
        <v>0</v>
      </c>
      <c r="P408" s="38" t="str">
        <f t="shared" si="64"/>
        <v>Аннотация</v>
      </c>
      <c r="Q408" s="39" t="s">
        <v>560</v>
      </c>
    </row>
    <row r="409" spans="1:17" ht="75" x14ac:dyDescent="0.25">
      <c r="A409" s="27" t="s">
        <v>281</v>
      </c>
      <c r="B409" s="28" t="s">
        <v>574</v>
      </c>
      <c r="C409" s="46"/>
      <c r="D409" s="64">
        <v>107117440</v>
      </c>
      <c r="E409" s="64" t="s">
        <v>2456</v>
      </c>
      <c r="F409" s="31" t="s">
        <v>487</v>
      </c>
      <c r="G409" s="31" t="s">
        <v>561</v>
      </c>
      <c r="H409" s="31" t="str">
        <f t="shared" si="62"/>
        <v>Практикум по информационным технологиям в профессиональной деятельности / Михеева Е.В., Титова О.И.</v>
      </c>
      <c r="I409" s="69">
        <v>2024</v>
      </c>
      <c r="J409" s="40" t="s">
        <v>64</v>
      </c>
      <c r="K409" s="33"/>
      <c r="L409" s="41">
        <v>418.8</v>
      </c>
      <c r="M409" s="33"/>
      <c r="N409" s="41">
        <f t="shared" si="63"/>
        <v>20940</v>
      </c>
      <c r="O409" s="37">
        <f t="shared" si="61"/>
        <v>0</v>
      </c>
      <c r="P409" s="38" t="str">
        <f t="shared" si="64"/>
        <v>Аннотация</v>
      </c>
      <c r="Q409" s="39" t="s">
        <v>562</v>
      </c>
    </row>
    <row r="410" spans="1:17" ht="60" x14ac:dyDescent="0.25">
      <c r="A410" s="27" t="s">
        <v>281</v>
      </c>
      <c r="B410" s="28" t="s">
        <v>574</v>
      </c>
      <c r="C410" s="46"/>
      <c r="D410" s="64">
        <v>107119168</v>
      </c>
      <c r="E410" s="64" t="s">
        <v>2506</v>
      </c>
      <c r="F410" s="31" t="s">
        <v>368</v>
      </c>
      <c r="G410" s="31" t="s">
        <v>367</v>
      </c>
      <c r="H410" s="31" t="str">
        <f t="shared" si="62"/>
        <v>Электротехника и электроника / Немцов М.В.</v>
      </c>
      <c r="I410" s="69">
        <v>2024</v>
      </c>
      <c r="J410" s="40" t="s">
        <v>23</v>
      </c>
      <c r="K410" s="33"/>
      <c r="L410" s="41">
        <v>1257.5999999999999</v>
      </c>
      <c r="M410" s="33"/>
      <c r="N410" s="41">
        <f t="shared" si="63"/>
        <v>62879.999999999993</v>
      </c>
      <c r="O410" s="37">
        <f t="shared" si="61"/>
        <v>0</v>
      </c>
      <c r="P410" s="38" t="str">
        <f t="shared" si="64"/>
        <v>Аннотация</v>
      </c>
      <c r="Q410" s="39" t="s">
        <v>369</v>
      </c>
    </row>
    <row r="411" spans="1:17" ht="75" x14ac:dyDescent="0.25">
      <c r="A411" s="27" t="s">
        <v>281</v>
      </c>
      <c r="B411" s="28" t="s">
        <v>574</v>
      </c>
      <c r="C411" s="46"/>
      <c r="D411" s="64">
        <v>112102827</v>
      </c>
      <c r="E411" s="64" t="s">
        <v>2285</v>
      </c>
      <c r="F411" s="31" t="s">
        <v>541</v>
      </c>
      <c r="G411" s="31" t="s">
        <v>542</v>
      </c>
      <c r="H411" s="31" t="str">
        <f t="shared" si="62"/>
        <v>Электробезопасность при эксплуатации электроустановок промышленных
предприятий / Сибикин Ю.Д., Сибикин М.Ю.</v>
      </c>
      <c r="I411" s="69">
        <v>2025</v>
      </c>
      <c r="J411" s="40" t="s">
        <v>23</v>
      </c>
      <c r="K411" s="33"/>
      <c r="L411" s="41">
        <v>368.4</v>
      </c>
      <c r="M411" s="33"/>
      <c r="N411" s="41">
        <f t="shared" si="63"/>
        <v>18420</v>
      </c>
      <c r="O411" s="37">
        <f t="shared" ref="O411:O421" si="65">K411*L411+M411*N411</f>
        <v>0</v>
      </c>
      <c r="P411" s="38" t="str">
        <f t="shared" si="64"/>
        <v>Аннотация</v>
      </c>
      <c r="Q411" s="39" t="s">
        <v>543</v>
      </c>
    </row>
    <row r="412" spans="1:17" ht="90" x14ac:dyDescent="0.25">
      <c r="A412" s="27" t="s">
        <v>281</v>
      </c>
      <c r="B412" s="28" t="s">
        <v>575</v>
      </c>
      <c r="C412" s="46"/>
      <c r="D412" s="64">
        <v>106119180</v>
      </c>
      <c r="E412" s="64" t="s">
        <v>2516</v>
      </c>
      <c r="F412" s="31" t="s">
        <v>345</v>
      </c>
      <c r="G412" s="31" t="s">
        <v>27</v>
      </c>
      <c r="H412" s="31" t="str">
        <f t="shared" si="62"/>
        <v>Математика /  Григорьев В.П., Сабурова Т.Н.</v>
      </c>
      <c r="I412" s="69">
        <v>2024</v>
      </c>
      <c r="J412" s="40" t="s">
        <v>23</v>
      </c>
      <c r="K412" s="33"/>
      <c r="L412" s="41">
        <v>573.6</v>
      </c>
      <c r="M412" s="33"/>
      <c r="N412" s="41">
        <f t="shared" si="63"/>
        <v>28680</v>
      </c>
      <c r="O412" s="37">
        <f t="shared" si="65"/>
        <v>0</v>
      </c>
      <c r="P412" s="38" t="str">
        <f t="shared" si="64"/>
        <v>Аннотация</v>
      </c>
      <c r="Q412" s="39" t="s">
        <v>346</v>
      </c>
    </row>
    <row r="413" spans="1:17" ht="90" x14ac:dyDescent="0.25">
      <c r="A413" s="27" t="s">
        <v>281</v>
      </c>
      <c r="B413" s="28" t="s">
        <v>575</v>
      </c>
      <c r="C413" s="46"/>
      <c r="D413" s="64">
        <v>103120379</v>
      </c>
      <c r="E413" s="64" t="s">
        <v>2817</v>
      </c>
      <c r="F413" s="31" t="s">
        <v>536</v>
      </c>
      <c r="G413" s="31" t="s">
        <v>537</v>
      </c>
      <c r="H413" s="31" t="str">
        <f t="shared" si="62"/>
        <v>Материаловедение / Бычков А.В.Савватеев А.С., Бычкова О.М.</v>
      </c>
      <c r="I413" s="69">
        <v>2024</v>
      </c>
      <c r="J413" s="40" t="s">
        <v>23</v>
      </c>
      <c r="K413" s="33"/>
      <c r="L413" s="41">
        <v>217.2</v>
      </c>
      <c r="M413" s="33"/>
      <c r="N413" s="41">
        <f t="shared" si="63"/>
        <v>10860</v>
      </c>
      <c r="O413" s="37">
        <f t="shared" si="65"/>
        <v>0</v>
      </c>
      <c r="P413" s="38" t="str">
        <f t="shared" si="64"/>
        <v>Аннотация</v>
      </c>
      <c r="Q413" s="39" t="s">
        <v>538</v>
      </c>
    </row>
    <row r="414" spans="1:17" ht="90" x14ac:dyDescent="0.25">
      <c r="A414" s="27" t="s">
        <v>281</v>
      </c>
      <c r="B414" s="28" t="s">
        <v>575</v>
      </c>
      <c r="C414" s="46"/>
      <c r="D414" s="64">
        <v>106119197</v>
      </c>
      <c r="E414" s="64" t="s">
        <v>2529</v>
      </c>
      <c r="F414" s="31" t="s">
        <v>539</v>
      </c>
      <c r="G414" s="31" t="s">
        <v>553</v>
      </c>
      <c r="H414" s="31" t="str">
        <f t="shared" si="62"/>
        <v>Техническая механика / Вереина Л.И., Краснов М.М</v>
      </c>
      <c r="I414" s="69">
        <v>2024</v>
      </c>
      <c r="J414" s="40" t="s">
        <v>23</v>
      </c>
      <c r="K414" s="33"/>
      <c r="L414" s="41">
        <v>1185.5999999999999</v>
      </c>
      <c r="M414" s="33"/>
      <c r="N414" s="41">
        <f t="shared" si="63"/>
        <v>59279.999999999993</v>
      </c>
      <c r="O414" s="37">
        <f t="shared" si="65"/>
        <v>0</v>
      </c>
      <c r="P414" s="38" t="str">
        <f t="shared" si="64"/>
        <v>Аннотация</v>
      </c>
      <c r="Q414" s="39" t="s">
        <v>554</v>
      </c>
    </row>
    <row r="415" spans="1:17" ht="90" x14ac:dyDescent="0.25">
      <c r="A415" s="27" t="s">
        <v>281</v>
      </c>
      <c r="B415" s="28" t="s">
        <v>575</v>
      </c>
      <c r="C415" s="46"/>
      <c r="D415" s="64">
        <v>103119569</v>
      </c>
      <c r="E415" s="64" t="s">
        <v>2678</v>
      </c>
      <c r="F415" s="31" t="s">
        <v>416</v>
      </c>
      <c r="G415" s="31" t="s">
        <v>417</v>
      </c>
      <c r="H415" s="31" t="str">
        <f t="shared" si="62"/>
        <v>Инженерная компьютерная графика / Волошинов Д.В.,
Громов  В.В.</v>
      </c>
      <c r="I415" s="69">
        <v>2024</v>
      </c>
      <c r="J415" s="40" t="s">
        <v>23</v>
      </c>
      <c r="K415" s="33"/>
      <c r="L415" s="41">
        <v>952.8</v>
      </c>
      <c r="M415" s="33"/>
      <c r="N415" s="41">
        <f t="shared" si="63"/>
        <v>47640</v>
      </c>
      <c r="O415" s="37">
        <f t="shared" si="65"/>
        <v>0</v>
      </c>
      <c r="P415" s="38" t="str">
        <f t="shared" si="64"/>
        <v>Аннотация</v>
      </c>
      <c r="Q415" s="39" t="s">
        <v>418</v>
      </c>
    </row>
    <row r="416" spans="1:17" ht="90" x14ac:dyDescent="0.25">
      <c r="A416" s="27" t="s">
        <v>281</v>
      </c>
      <c r="B416" s="28" t="s">
        <v>575</v>
      </c>
      <c r="C416" s="46"/>
      <c r="D416" s="64">
        <v>104119003</v>
      </c>
      <c r="E416" s="64" t="s">
        <v>2479</v>
      </c>
      <c r="F416" s="31" t="s">
        <v>556</v>
      </c>
      <c r="G416" s="31" t="s">
        <v>557</v>
      </c>
      <c r="H416" s="31" t="str">
        <f t="shared" si="62"/>
        <v>Охрана труда в энергетике / Медведев В.Т., Кондратьева О.Е., Каралюнец А.В.</v>
      </c>
      <c r="I416" s="69">
        <v>2024</v>
      </c>
      <c r="J416" s="40" t="s">
        <v>23</v>
      </c>
      <c r="K416" s="33"/>
      <c r="L416" s="41">
        <v>666</v>
      </c>
      <c r="M416" s="33"/>
      <c r="N416" s="41">
        <f t="shared" si="63"/>
        <v>33300</v>
      </c>
      <c r="O416" s="37">
        <f t="shared" si="65"/>
        <v>0</v>
      </c>
      <c r="P416" s="38" t="str">
        <f t="shared" si="64"/>
        <v>Аннотация</v>
      </c>
      <c r="Q416" s="39" t="s">
        <v>558</v>
      </c>
    </row>
    <row r="417" spans="1:17" ht="90" x14ac:dyDescent="0.25">
      <c r="A417" s="27" t="s">
        <v>281</v>
      </c>
      <c r="B417" s="28" t="s">
        <v>575</v>
      </c>
      <c r="C417" s="46"/>
      <c r="D417" s="64">
        <v>107119168</v>
      </c>
      <c r="E417" s="64" t="s">
        <v>2506</v>
      </c>
      <c r="F417" s="31" t="s">
        <v>368</v>
      </c>
      <c r="G417" s="31" t="s">
        <v>367</v>
      </c>
      <c r="H417" s="31" t="str">
        <f t="shared" si="62"/>
        <v>Электротехника и электроника / Немцов М.В.</v>
      </c>
      <c r="I417" s="69">
        <v>2024</v>
      </c>
      <c r="J417" s="40" t="s">
        <v>23</v>
      </c>
      <c r="K417" s="33"/>
      <c r="L417" s="41">
        <v>1257.5999999999999</v>
      </c>
      <c r="M417" s="33"/>
      <c r="N417" s="41">
        <f t="shared" si="63"/>
        <v>62879.999999999993</v>
      </c>
      <c r="O417" s="37">
        <f t="shared" si="65"/>
        <v>0</v>
      </c>
      <c r="P417" s="38" t="str">
        <f t="shared" si="64"/>
        <v>Аннотация</v>
      </c>
      <c r="Q417" s="39" t="s">
        <v>369</v>
      </c>
    </row>
    <row r="418" spans="1:17" ht="90" x14ac:dyDescent="0.25">
      <c r="A418" s="27" t="s">
        <v>281</v>
      </c>
      <c r="B418" s="28" t="s">
        <v>575</v>
      </c>
      <c r="C418" s="46"/>
      <c r="D418" s="64">
        <v>103120178</v>
      </c>
      <c r="E418" s="64" t="s">
        <v>2776</v>
      </c>
      <c r="F418" s="31" t="s">
        <v>334</v>
      </c>
      <c r="G418" s="31" t="s">
        <v>333</v>
      </c>
      <c r="H418" s="31" t="str">
        <f t="shared" si="62"/>
        <v>Основы предпринимательской деятельности / Пястолов С.М.</v>
      </c>
      <c r="I418" s="69">
        <v>2024</v>
      </c>
      <c r="J418" s="40" t="s">
        <v>23</v>
      </c>
      <c r="K418" s="33"/>
      <c r="L418" s="41">
        <v>358.8</v>
      </c>
      <c r="M418" s="33"/>
      <c r="N418" s="41">
        <f t="shared" si="63"/>
        <v>17940</v>
      </c>
      <c r="O418" s="37">
        <f t="shared" si="65"/>
        <v>0</v>
      </c>
      <c r="P418" s="38" t="str">
        <f t="shared" si="64"/>
        <v>Аннотация</v>
      </c>
      <c r="Q418" s="39" t="s">
        <v>335</v>
      </c>
    </row>
    <row r="419" spans="1:17" ht="45" x14ac:dyDescent="0.25">
      <c r="A419" s="27" t="s">
        <v>281</v>
      </c>
      <c r="B419" s="28" t="s">
        <v>576</v>
      </c>
      <c r="C419" s="46"/>
      <c r="D419" s="64">
        <v>103119541</v>
      </c>
      <c r="E419" s="64" t="s">
        <v>2668</v>
      </c>
      <c r="F419" s="31" t="s">
        <v>577</v>
      </c>
      <c r="G419" s="31" t="s">
        <v>578</v>
      </c>
      <c r="H419" s="31" t="str">
        <f t="shared" si="62"/>
        <v>Технологическое оборудование / Вереина Л.И.</v>
      </c>
      <c r="I419" s="69">
        <v>2023</v>
      </c>
      <c r="J419" s="40" t="s">
        <v>286</v>
      </c>
      <c r="K419" s="33"/>
      <c r="L419" s="41">
        <v>573.6</v>
      </c>
      <c r="M419" s="33"/>
      <c r="N419" s="41">
        <f t="shared" si="63"/>
        <v>28680</v>
      </c>
      <c r="O419" s="37">
        <f t="shared" si="65"/>
        <v>0</v>
      </c>
      <c r="P419" s="38" t="str">
        <f t="shared" si="64"/>
        <v>Аннотация</v>
      </c>
      <c r="Q419" s="39" t="s">
        <v>579</v>
      </c>
    </row>
    <row r="420" spans="1:17" ht="45" x14ac:dyDescent="0.25">
      <c r="A420" s="27" t="s">
        <v>281</v>
      </c>
      <c r="B420" s="28" t="s">
        <v>576</v>
      </c>
      <c r="C420" s="46"/>
      <c r="D420" s="64">
        <v>105119538</v>
      </c>
      <c r="E420" s="64" t="s">
        <v>2665</v>
      </c>
      <c r="F420" s="31" t="s">
        <v>580</v>
      </c>
      <c r="G420" s="31" t="s">
        <v>581</v>
      </c>
      <c r="H420" s="31" t="str">
        <f t="shared" si="62"/>
        <v>Технологическая оснастка / Ермолаев В. В.</v>
      </c>
      <c r="I420" s="69">
        <v>2024</v>
      </c>
      <c r="J420" s="40" t="s">
        <v>286</v>
      </c>
      <c r="K420" s="33"/>
      <c r="L420" s="41">
        <v>439.2</v>
      </c>
      <c r="M420" s="33"/>
      <c r="N420" s="41">
        <f t="shared" si="63"/>
        <v>21960</v>
      </c>
      <c r="O420" s="37">
        <f t="shared" si="65"/>
        <v>0</v>
      </c>
      <c r="P420" s="38" t="str">
        <f t="shared" si="64"/>
        <v>Аннотация</v>
      </c>
      <c r="Q420" s="39" t="s">
        <v>582</v>
      </c>
    </row>
    <row r="421" spans="1:17" ht="45" x14ac:dyDescent="0.25">
      <c r="A421" s="27" t="s">
        <v>281</v>
      </c>
      <c r="B421" s="28" t="s">
        <v>576</v>
      </c>
      <c r="C421" s="46"/>
      <c r="D421" s="64">
        <v>102120531</v>
      </c>
      <c r="E421" s="64" t="s">
        <v>2846</v>
      </c>
      <c r="F421" s="31" t="s">
        <v>580</v>
      </c>
      <c r="G421" s="31" t="s">
        <v>583</v>
      </c>
      <c r="H421" s="31" t="str">
        <f>G421 &amp; " / " &amp; F421</f>
        <v>Технологическая оснастка. Лабораторно-практические работы / Ермолаев В. В.</v>
      </c>
      <c r="I421" s="69">
        <v>2024</v>
      </c>
      <c r="J421" s="40" t="s">
        <v>64</v>
      </c>
      <c r="K421" s="33"/>
      <c r="L421" s="41">
        <v>814.8</v>
      </c>
      <c r="M421" s="33"/>
      <c r="N421" s="41">
        <f>L421*50</f>
        <v>40740</v>
      </c>
      <c r="O421" s="37">
        <f t="shared" si="65"/>
        <v>0</v>
      </c>
      <c r="P421" s="38" t="s">
        <v>2196</v>
      </c>
      <c r="Q421" s="39"/>
    </row>
    <row r="422" spans="1:17" ht="45" x14ac:dyDescent="0.25">
      <c r="A422" s="27" t="s">
        <v>281</v>
      </c>
      <c r="B422" s="28" t="s">
        <v>576</v>
      </c>
      <c r="C422" s="46"/>
      <c r="D422" s="64">
        <v>101121801</v>
      </c>
      <c r="E422" s="64" t="s">
        <v>2876</v>
      </c>
      <c r="F422" s="31" t="s">
        <v>2248</v>
      </c>
      <c r="G422" s="31" t="s">
        <v>2249</v>
      </c>
      <c r="H422" s="31" t="s">
        <v>2250</v>
      </c>
      <c r="I422" s="69">
        <v>2025</v>
      </c>
      <c r="J422" s="40" t="s">
        <v>23</v>
      </c>
      <c r="K422" s="33"/>
      <c r="L422" s="41">
        <v>528</v>
      </c>
      <c r="M422" s="33"/>
      <c r="N422" s="41">
        <f>L422*50</f>
        <v>26400</v>
      </c>
      <c r="O422" s="37">
        <v>0</v>
      </c>
      <c r="P422" s="38" t="s">
        <v>2196</v>
      </c>
      <c r="Q422" s="39" t="s">
        <v>584</v>
      </c>
    </row>
    <row r="423" spans="1:17" ht="60" x14ac:dyDescent="0.25">
      <c r="A423" s="27" t="s">
        <v>281</v>
      </c>
      <c r="B423" s="28" t="s">
        <v>1568</v>
      </c>
      <c r="C423" s="46"/>
      <c r="D423" s="64">
        <v>116106741</v>
      </c>
      <c r="E423" s="64" t="s">
        <v>2304</v>
      </c>
      <c r="F423" s="31" t="s">
        <v>585</v>
      </c>
      <c r="G423" s="31" t="s">
        <v>586</v>
      </c>
      <c r="H423" s="31" t="str">
        <f t="shared" si="62"/>
        <v>Практикум по инженерной графике  / Бродский А.М. и д.р.</v>
      </c>
      <c r="I423" s="69">
        <v>2024</v>
      </c>
      <c r="J423" s="40" t="s">
        <v>64</v>
      </c>
      <c r="K423" s="33"/>
      <c r="L423" s="41">
        <v>426</v>
      </c>
      <c r="M423" s="33"/>
      <c r="N423" s="41">
        <f t="shared" si="63"/>
        <v>21300</v>
      </c>
      <c r="O423" s="37">
        <f t="shared" ref="O423:O452" si="66">K423*L423+M423*N423</f>
        <v>0</v>
      </c>
      <c r="P423" s="38" t="str">
        <f t="shared" si="64"/>
        <v>Аннотация</v>
      </c>
      <c r="Q423" s="39" t="s">
        <v>587</v>
      </c>
    </row>
    <row r="424" spans="1:17" ht="60" x14ac:dyDescent="0.25">
      <c r="A424" s="27" t="s">
        <v>281</v>
      </c>
      <c r="B424" s="28" t="s">
        <v>1568</v>
      </c>
      <c r="C424" s="46"/>
      <c r="D424" s="64">
        <v>107119187</v>
      </c>
      <c r="E424" s="64" t="s">
        <v>2520</v>
      </c>
      <c r="F424" s="31" t="s">
        <v>588</v>
      </c>
      <c r="G424" s="31" t="s">
        <v>589</v>
      </c>
      <c r="H424" s="31" t="str">
        <f t="shared" si="62"/>
        <v>Технические измерения  / Зайцев С.А., Толстов А.Н.</v>
      </c>
      <c r="I424" s="69">
        <v>2024</v>
      </c>
      <c r="J424" s="40" t="s">
        <v>23</v>
      </c>
      <c r="K424" s="33"/>
      <c r="L424" s="41">
        <v>525.6</v>
      </c>
      <c r="M424" s="33"/>
      <c r="N424" s="41">
        <f t="shared" si="63"/>
        <v>26280</v>
      </c>
      <c r="O424" s="37">
        <f t="shared" si="66"/>
        <v>0</v>
      </c>
      <c r="P424" s="38" t="str">
        <f t="shared" si="64"/>
        <v>Аннотация</v>
      </c>
      <c r="Q424" s="39" t="s">
        <v>590</v>
      </c>
    </row>
    <row r="425" spans="1:17" ht="60" x14ac:dyDescent="0.25">
      <c r="A425" s="27" t="s">
        <v>281</v>
      </c>
      <c r="B425" s="28" t="s">
        <v>1568</v>
      </c>
      <c r="C425" s="46"/>
      <c r="D425" s="64">
        <v>107119149</v>
      </c>
      <c r="E425" s="64" t="s">
        <v>2505</v>
      </c>
      <c r="F425" s="31" t="s">
        <v>591</v>
      </c>
      <c r="G425" s="31" t="s">
        <v>592</v>
      </c>
      <c r="H425" s="31" t="str">
        <f t="shared" si="62"/>
        <v xml:space="preserve"> Основы материаловедения для сварщиков  / Овчинников В.В.</v>
      </c>
      <c r="I425" s="69">
        <v>2024</v>
      </c>
      <c r="J425" s="40" t="s">
        <v>23</v>
      </c>
      <c r="K425" s="33"/>
      <c r="L425" s="41">
        <v>415.2</v>
      </c>
      <c r="M425" s="33"/>
      <c r="N425" s="41">
        <f t="shared" si="63"/>
        <v>20760</v>
      </c>
      <c r="O425" s="37">
        <f t="shared" si="66"/>
        <v>0</v>
      </c>
      <c r="P425" s="38" t="str">
        <f t="shared" si="64"/>
        <v>Аннотация</v>
      </c>
      <c r="Q425" s="39" t="s">
        <v>593</v>
      </c>
    </row>
    <row r="426" spans="1:17" ht="60" x14ac:dyDescent="0.25">
      <c r="A426" s="27" t="s">
        <v>281</v>
      </c>
      <c r="B426" s="28" t="s">
        <v>1568</v>
      </c>
      <c r="C426" s="46"/>
      <c r="D426" s="64">
        <v>102120287</v>
      </c>
      <c r="E426" s="64" t="s">
        <v>2789</v>
      </c>
      <c r="F426" s="31" t="s">
        <v>594</v>
      </c>
      <c r="G426" s="31" t="s">
        <v>595</v>
      </c>
      <c r="H426" s="31" t="str">
        <f t="shared" si="62"/>
        <v>Основы инженерной графики  / Фазлулин Э.М. и д.р</v>
      </c>
      <c r="I426" s="69">
        <v>2024</v>
      </c>
      <c r="J426" s="40" t="s">
        <v>23</v>
      </c>
      <c r="K426" s="33"/>
      <c r="L426" s="41">
        <v>711.6</v>
      </c>
      <c r="M426" s="33"/>
      <c r="N426" s="41">
        <f t="shared" si="63"/>
        <v>35580</v>
      </c>
      <c r="O426" s="37">
        <f t="shared" si="66"/>
        <v>0</v>
      </c>
      <c r="P426" s="38" t="str">
        <f t="shared" si="64"/>
        <v>Аннотация</v>
      </c>
      <c r="Q426" s="39" t="s">
        <v>596</v>
      </c>
    </row>
    <row r="427" spans="1:17" ht="60" x14ac:dyDescent="0.25">
      <c r="A427" s="27" t="s">
        <v>281</v>
      </c>
      <c r="B427" s="28" t="s">
        <v>1568</v>
      </c>
      <c r="C427" s="46"/>
      <c r="D427" s="64">
        <v>107119282</v>
      </c>
      <c r="E427" s="64" t="s">
        <v>2596</v>
      </c>
      <c r="F427" s="31" t="s">
        <v>411</v>
      </c>
      <c r="G427" s="31" t="s">
        <v>597</v>
      </c>
      <c r="H427" s="31" t="str">
        <f t="shared" si="62"/>
        <v>Электротехника   / Ярочкина Г.В.</v>
      </c>
      <c r="I427" s="69">
        <v>2024</v>
      </c>
      <c r="J427" s="40" t="s">
        <v>23</v>
      </c>
      <c r="K427" s="33"/>
      <c r="L427" s="41">
        <v>397.2</v>
      </c>
      <c r="M427" s="33"/>
      <c r="N427" s="41">
        <f t="shared" si="63"/>
        <v>19860</v>
      </c>
      <c r="O427" s="37">
        <f t="shared" si="66"/>
        <v>0</v>
      </c>
      <c r="P427" s="38" t="str">
        <f t="shared" si="64"/>
        <v>Аннотация</v>
      </c>
      <c r="Q427" s="39" t="s">
        <v>598</v>
      </c>
    </row>
    <row r="428" spans="1:17" ht="60" x14ac:dyDescent="0.25">
      <c r="A428" s="27" t="s">
        <v>281</v>
      </c>
      <c r="B428" s="28" t="s">
        <v>600</v>
      </c>
      <c r="C428" s="46"/>
      <c r="D428" s="64">
        <v>106119176</v>
      </c>
      <c r="E428" s="64" t="s">
        <v>2512</v>
      </c>
      <c r="F428" s="31" t="s">
        <v>601</v>
      </c>
      <c r="G428" s="31" t="s">
        <v>602</v>
      </c>
      <c r="H428" s="31" t="str">
        <f t="shared" si="62"/>
        <v>Общие основы технологии металлообработки и работ на металлорежущих станках / Холодкова А.Г.</v>
      </c>
      <c r="I428" s="69">
        <v>2024</v>
      </c>
      <c r="J428" s="40" t="s">
        <v>286</v>
      </c>
      <c r="K428" s="33"/>
      <c r="L428" s="41">
        <v>1050</v>
      </c>
      <c r="M428" s="33"/>
      <c r="N428" s="41">
        <f t="shared" si="63"/>
        <v>52500</v>
      </c>
      <c r="O428" s="37">
        <f t="shared" si="66"/>
        <v>0</v>
      </c>
      <c r="P428" s="38" t="str">
        <f t="shared" si="64"/>
        <v>Аннотация</v>
      </c>
      <c r="Q428" s="39" t="s">
        <v>603</v>
      </c>
    </row>
    <row r="429" spans="1:17" ht="45" x14ac:dyDescent="0.25">
      <c r="A429" s="27" t="s">
        <v>281</v>
      </c>
      <c r="B429" s="28" t="s">
        <v>604</v>
      </c>
      <c r="C429" s="46"/>
      <c r="D429" s="64">
        <v>107119187</v>
      </c>
      <c r="E429" s="64" t="s">
        <v>2520</v>
      </c>
      <c r="F429" s="31" t="s">
        <v>588</v>
      </c>
      <c r="G429" s="31" t="s">
        <v>589</v>
      </c>
      <c r="H429" s="31" t="str">
        <f t="shared" si="62"/>
        <v>Технические измерения  / Зайцев С.А., Толстов А.Н.</v>
      </c>
      <c r="I429" s="69">
        <v>2024</v>
      </c>
      <c r="J429" s="40" t="s">
        <v>23</v>
      </c>
      <c r="K429" s="33"/>
      <c r="L429" s="41">
        <v>525.6</v>
      </c>
      <c r="M429" s="33"/>
      <c r="N429" s="41">
        <f t="shared" si="63"/>
        <v>26280</v>
      </c>
      <c r="O429" s="37">
        <f t="shared" si="66"/>
        <v>0</v>
      </c>
      <c r="P429" s="38" t="str">
        <f t="shared" si="64"/>
        <v>Аннотация</v>
      </c>
      <c r="Q429" s="39" t="s">
        <v>590</v>
      </c>
    </row>
    <row r="430" spans="1:17" ht="45" x14ac:dyDescent="0.25">
      <c r="A430" s="27" t="s">
        <v>281</v>
      </c>
      <c r="B430" s="28" t="s">
        <v>604</v>
      </c>
      <c r="C430" s="46"/>
      <c r="D430" s="64">
        <v>105119193</v>
      </c>
      <c r="E430" s="64" t="s">
        <v>2526</v>
      </c>
      <c r="F430" s="31" t="s">
        <v>594</v>
      </c>
      <c r="G430" s="31" t="s">
        <v>605</v>
      </c>
      <c r="H430" s="31" t="str">
        <f t="shared" si="62"/>
        <v>Техническая графика (металлообработка) / Фазлулин Э.М. и д.р</v>
      </c>
      <c r="I430" s="69">
        <v>2024</v>
      </c>
      <c r="J430" s="40" t="s">
        <v>23</v>
      </c>
      <c r="K430" s="33"/>
      <c r="L430" s="41">
        <v>580.79999999999995</v>
      </c>
      <c r="M430" s="33"/>
      <c r="N430" s="41">
        <f t="shared" si="63"/>
        <v>29039.999999999996</v>
      </c>
      <c r="O430" s="37">
        <f t="shared" si="66"/>
        <v>0</v>
      </c>
      <c r="P430" s="38" t="str">
        <f t="shared" si="64"/>
        <v>Аннотация</v>
      </c>
      <c r="Q430" s="39" t="s">
        <v>606</v>
      </c>
    </row>
    <row r="431" spans="1:17" ht="45" x14ac:dyDescent="0.25">
      <c r="A431" s="27" t="s">
        <v>281</v>
      </c>
      <c r="B431" s="28" t="s">
        <v>604</v>
      </c>
      <c r="C431" s="46"/>
      <c r="D431" s="64">
        <v>102120299</v>
      </c>
      <c r="E431" s="64" t="s">
        <v>2797</v>
      </c>
      <c r="F431" s="31" t="s">
        <v>607</v>
      </c>
      <c r="G431" s="31" t="s">
        <v>608</v>
      </c>
      <c r="H431" s="31" t="str">
        <f t="shared" si="62"/>
        <v>Основы материаловедения (металлообработка) / Черепахин А.А.</v>
      </c>
      <c r="I431" s="69">
        <v>2024</v>
      </c>
      <c r="J431" s="40" t="s">
        <v>23</v>
      </c>
      <c r="K431" s="33"/>
      <c r="L431" s="41">
        <v>343.2</v>
      </c>
      <c r="M431" s="33"/>
      <c r="N431" s="41">
        <f t="shared" si="63"/>
        <v>17160</v>
      </c>
      <c r="O431" s="37">
        <f t="shared" si="66"/>
        <v>0</v>
      </c>
      <c r="P431" s="38" t="str">
        <f t="shared" si="64"/>
        <v>Аннотация</v>
      </c>
      <c r="Q431" s="39" t="s">
        <v>609</v>
      </c>
    </row>
    <row r="432" spans="1:17" ht="45" x14ac:dyDescent="0.25">
      <c r="A432" s="27" t="s">
        <v>281</v>
      </c>
      <c r="B432" s="28" t="s">
        <v>610</v>
      </c>
      <c r="C432" s="46"/>
      <c r="D432" s="64">
        <v>107119187</v>
      </c>
      <c r="E432" s="64" t="s">
        <v>2520</v>
      </c>
      <c r="F432" s="31" t="s">
        <v>588</v>
      </c>
      <c r="G432" s="31" t="s">
        <v>589</v>
      </c>
      <c r="H432" s="31" t="str">
        <f t="shared" si="62"/>
        <v>Технические измерения  / Зайцев С.А., Толстов А.Н.</v>
      </c>
      <c r="I432" s="69">
        <v>2024</v>
      </c>
      <c r="J432" s="40" t="s">
        <v>23</v>
      </c>
      <c r="K432" s="33"/>
      <c r="L432" s="41">
        <v>525.6</v>
      </c>
      <c r="M432" s="33"/>
      <c r="N432" s="41">
        <f t="shared" si="63"/>
        <v>26280</v>
      </c>
      <c r="O432" s="37">
        <f t="shared" si="66"/>
        <v>0</v>
      </c>
      <c r="P432" s="38" t="str">
        <f t="shared" si="64"/>
        <v>Аннотация</v>
      </c>
      <c r="Q432" s="39" t="s">
        <v>590</v>
      </c>
    </row>
    <row r="433" spans="1:17" ht="45" x14ac:dyDescent="0.25">
      <c r="A433" s="27" t="s">
        <v>281</v>
      </c>
      <c r="B433" s="28" t="s">
        <v>610</v>
      </c>
      <c r="C433" s="46"/>
      <c r="D433" s="64">
        <v>105119193</v>
      </c>
      <c r="E433" s="64" t="s">
        <v>2526</v>
      </c>
      <c r="F433" s="31" t="s">
        <v>594</v>
      </c>
      <c r="G433" s="31" t="s">
        <v>605</v>
      </c>
      <c r="H433" s="31" t="str">
        <f t="shared" si="62"/>
        <v>Техническая графика (металлообработка) / Фазлулин Э.М. и д.р</v>
      </c>
      <c r="I433" s="69">
        <v>2024</v>
      </c>
      <c r="J433" s="40" t="s">
        <v>23</v>
      </c>
      <c r="K433" s="33"/>
      <c r="L433" s="41">
        <v>580.79999999999995</v>
      </c>
      <c r="M433" s="33"/>
      <c r="N433" s="41">
        <f t="shared" si="63"/>
        <v>29039.999999999996</v>
      </c>
      <c r="O433" s="37">
        <f t="shared" si="66"/>
        <v>0</v>
      </c>
      <c r="P433" s="38" t="str">
        <f t="shared" si="64"/>
        <v>Аннотация</v>
      </c>
      <c r="Q433" s="39" t="s">
        <v>606</v>
      </c>
    </row>
    <row r="434" spans="1:17" ht="45" x14ac:dyDescent="0.25">
      <c r="A434" s="27" t="s">
        <v>281</v>
      </c>
      <c r="B434" s="28" t="s">
        <v>610</v>
      </c>
      <c r="C434" s="46"/>
      <c r="D434" s="64">
        <v>102120299</v>
      </c>
      <c r="E434" s="64" t="s">
        <v>2797</v>
      </c>
      <c r="F434" s="31" t="s">
        <v>607</v>
      </c>
      <c r="G434" s="31" t="s">
        <v>608</v>
      </c>
      <c r="H434" s="31" t="str">
        <f t="shared" si="62"/>
        <v>Основы материаловедения (металлообработка) / Черепахин А.А.</v>
      </c>
      <c r="I434" s="69">
        <v>2024</v>
      </c>
      <c r="J434" s="40" t="s">
        <v>23</v>
      </c>
      <c r="K434" s="33"/>
      <c r="L434" s="41">
        <v>343.2</v>
      </c>
      <c r="M434" s="33"/>
      <c r="N434" s="41">
        <f t="shared" si="63"/>
        <v>17160</v>
      </c>
      <c r="O434" s="37">
        <f t="shared" si="66"/>
        <v>0</v>
      </c>
      <c r="P434" s="38" t="str">
        <f t="shared" si="64"/>
        <v>Аннотация</v>
      </c>
      <c r="Q434" s="39" t="s">
        <v>609</v>
      </c>
    </row>
    <row r="435" spans="1:17" ht="60" x14ac:dyDescent="0.25">
      <c r="A435" s="27" t="s">
        <v>281</v>
      </c>
      <c r="B435" s="28" t="s">
        <v>611</v>
      </c>
      <c r="C435" s="46"/>
      <c r="D435" s="64">
        <v>107119187</v>
      </c>
      <c r="E435" s="64" t="s">
        <v>2520</v>
      </c>
      <c r="F435" s="31" t="s">
        <v>588</v>
      </c>
      <c r="G435" s="31" t="s">
        <v>589</v>
      </c>
      <c r="H435" s="31" t="str">
        <f t="shared" si="62"/>
        <v>Технические измерения  / Зайцев С.А., Толстов А.Н.</v>
      </c>
      <c r="I435" s="69">
        <v>2024</v>
      </c>
      <c r="J435" s="40" t="s">
        <v>23</v>
      </c>
      <c r="K435" s="33"/>
      <c r="L435" s="41">
        <v>525.6</v>
      </c>
      <c r="M435" s="33"/>
      <c r="N435" s="41">
        <f t="shared" si="63"/>
        <v>26280</v>
      </c>
      <c r="O435" s="37">
        <f t="shared" si="66"/>
        <v>0</v>
      </c>
      <c r="P435" s="38" t="str">
        <f t="shared" si="64"/>
        <v>Аннотация</v>
      </c>
      <c r="Q435" s="39" t="s">
        <v>590</v>
      </c>
    </row>
    <row r="436" spans="1:17" ht="60" x14ac:dyDescent="0.25">
      <c r="A436" s="27" t="s">
        <v>281</v>
      </c>
      <c r="B436" s="28" t="s">
        <v>611</v>
      </c>
      <c r="C436" s="46"/>
      <c r="D436" s="64">
        <v>105119193</v>
      </c>
      <c r="E436" s="64" t="s">
        <v>2526</v>
      </c>
      <c r="F436" s="31" t="s">
        <v>594</v>
      </c>
      <c r="G436" s="31" t="s">
        <v>605</v>
      </c>
      <c r="H436" s="31" t="str">
        <f t="shared" si="62"/>
        <v>Техническая графика (металлообработка) / Фазлулин Э.М. и д.р</v>
      </c>
      <c r="I436" s="69">
        <v>2024</v>
      </c>
      <c r="J436" s="40" t="s">
        <v>23</v>
      </c>
      <c r="K436" s="33"/>
      <c r="L436" s="41">
        <v>580.79999999999995</v>
      </c>
      <c r="M436" s="33"/>
      <c r="N436" s="41">
        <f t="shared" si="63"/>
        <v>29039.999999999996</v>
      </c>
      <c r="O436" s="37">
        <f t="shared" si="66"/>
        <v>0</v>
      </c>
      <c r="P436" s="38" t="str">
        <f t="shared" si="64"/>
        <v>Аннотация</v>
      </c>
      <c r="Q436" s="39" t="s">
        <v>606</v>
      </c>
    </row>
    <row r="437" spans="1:17" ht="60" x14ac:dyDescent="0.25">
      <c r="A437" s="27" t="s">
        <v>281</v>
      </c>
      <c r="B437" s="28" t="s">
        <v>611</v>
      </c>
      <c r="C437" s="46"/>
      <c r="D437" s="64">
        <v>102120299</v>
      </c>
      <c r="E437" s="64" t="s">
        <v>2797</v>
      </c>
      <c r="F437" s="31" t="s">
        <v>607</v>
      </c>
      <c r="G437" s="31" t="s">
        <v>608</v>
      </c>
      <c r="H437" s="31" t="str">
        <f t="shared" si="62"/>
        <v>Основы материаловедения (металлообработка) / Черепахин А.А.</v>
      </c>
      <c r="I437" s="69">
        <v>2024</v>
      </c>
      <c r="J437" s="40" t="s">
        <v>23</v>
      </c>
      <c r="K437" s="33"/>
      <c r="L437" s="41">
        <v>343.2</v>
      </c>
      <c r="M437" s="33"/>
      <c r="N437" s="41">
        <f t="shared" si="63"/>
        <v>17160</v>
      </c>
      <c r="O437" s="37">
        <f t="shared" si="66"/>
        <v>0</v>
      </c>
      <c r="P437" s="38" t="str">
        <f t="shared" si="64"/>
        <v>Аннотация</v>
      </c>
      <c r="Q437" s="39" t="s">
        <v>609</v>
      </c>
    </row>
    <row r="438" spans="1:17" ht="60" x14ac:dyDescent="0.25">
      <c r="A438" s="27" t="s">
        <v>281</v>
      </c>
      <c r="B438" s="28" t="s">
        <v>612</v>
      </c>
      <c r="C438" s="46"/>
      <c r="D438" s="64">
        <v>107119187</v>
      </c>
      <c r="E438" s="64" t="s">
        <v>2520</v>
      </c>
      <c r="F438" s="31" t="s">
        <v>588</v>
      </c>
      <c r="G438" s="31" t="s">
        <v>589</v>
      </c>
      <c r="H438" s="31" t="str">
        <f t="shared" si="62"/>
        <v>Технические измерения  / Зайцев С.А., Толстов А.Н.</v>
      </c>
      <c r="I438" s="69">
        <v>2024</v>
      </c>
      <c r="J438" s="40" t="s">
        <v>23</v>
      </c>
      <c r="K438" s="33"/>
      <c r="L438" s="41">
        <v>525.6</v>
      </c>
      <c r="M438" s="33"/>
      <c r="N438" s="41">
        <f t="shared" si="63"/>
        <v>26280</v>
      </c>
      <c r="O438" s="37">
        <f t="shared" si="66"/>
        <v>0</v>
      </c>
      <c r="P438" s="38" t="str">
        <f t="shared" si="64"/>
        <v>Аннотация</v>
      </c>
      <c r="Q438" s="39" t="s">
        <v>590</v>
      </c>
    </row>
    <row r="439" spans="1:17" ht="60" x14ac:dyDescent="0.25">
      <c r="A439" s="27" t="s">
        <v>281</v>
      </c>
      <c r="B439" s="28" t="s">
        <v>612</v>
      </c>
      <c r="C439" s="46"/>
      <c r="D439" s="64">
        <v>105119193</v>
      </c>
      <c r="E439" s="64" t="s">
        <v>2526</v>
      </c>
      <c r="F439" s="31" t="s">
        <v>594</v>
      </c>
      <c r="G439" s="31" t="s">
        <v>605</v>
      </c>
      <c r="H439" s="31" t="str">
        <f t="shared" si="62"/>
        <v>Техническая графика (металлообработка) / Фазлулин Э.М. и д.р</v>
      </c>
      <c r="I439" s="69">
        <v>2024</v>
      </c>
      <c r="J439" s="40" t="s">
        <v>23</v>
      </c>
      <c r="K439" s="33"/>
      <c r="L439" s="41">
        <v>580.79999999999995</v>
      </c>
      <c r="M439" s="33"/>
      <c r="N439" s="41">
        <f t="shared" si="63"/>
        <v>29039.999999999996</v>
      </c>
      <c r="O439" s="37">
        <f t="shared" si="66"/>
        <v>0</v>
      </c>
      <c r="P439" s="38" t="str">
        <f t="shared" si="64"/>
        <v>Аннотация</v>
      </c>
      <c r="Q439" s="39" t="s">
        <v>606</v>
      </c>
    </row>
    <row r="440" spans="1:17" ht="60" x14ac:dyDescent="0.25">
      <c r="A440" s="27" t="s">
        <v>281</v>
      </c>
      <c r="B440" s="28" t="s">
        <v>612</v>
      </c>
      <c r="C440" s="46"/>
      <c r="D440" s="64">
        <v>102120299</v>
      </c>
      <c r="E440" s="64" t="s">
        <v>2797</v>
      </c>
      <c r="F440" s="31" t="s">
        <v>607</v>
      </c>
      <c r="G440" s="31" t="s">
        <v>608</v>
      </c>
      <c r="H440" s="31" t="str">
        <f t="shared" si="62"/>
        <v>Основы материаловедения (металлообработка) / Черепахин А.А.</v>
      </c>
      <c r="I440" s="69">
        <v>2024</v>
      </c>
      <c r="J440" s="40" t="s">
        <v>23</v>
      </c>
      <c r="K440" s="33"/>
      <c r="L440" s="41">
        <v>343.2</v>
      </c>
      <c r="M440" s="33"/>
      <c r="N440" s="41">
        <f t="shared" si="63"/>
        <v>17160</v>
      </c>
      <c r="O440" s="37">
        <f t="shared" si="66"/>
        <v>0</v>
      </c>
      <c r="P440" s="38" t="str">
        <f t="shared" si="64"/>
        <v>Аннотация</v>
      </c>
      <c r="Q440" s="39" t="s">
        <v>609</v>
      </c>
    </row>
    <row r="441" spans="1:17" ht="60" x14ac:dyDescent="0.25">
      <c r="A441" s="27" t="s">
        <v>281</v>
      </c>
      <c r="B441" s="28" t="s">
        <v>614</v>
      </c>
      <c r="C441" s="46"/>
      <c r="D441" s="64">
        <v>104119222</v>
      </c>
      <c r="E441" s="64" t="s">
        <v>2548</v>
      </c>
      <c r="F441" s="31" t="s">
        <v>473</v>
      </c>
      <c r="G441" s="31" t="s">
        <v>495</v>
      </c>
      <c r="H441" s="31" t="str">
        <f t="shared" si="62"/>
        <v>Основы электроматериаловедения / Журавлева Л.В.</v>
      </c>
      <c r="I441" s="69">
        <v>2024</v>
      </c>
      <c r="J441" s="40" t="s">
        <v>286</v>
      </c>
      <c r="K441" s="33"/>
      <c r="L441" s="41">
        <v>1137.5999999999999</v>
      </c>
      <c r="M441" s="33"/>
      <c r="N441" s="41">
        <f t="shared" si="63"/>
        <v>56879.999999999993</v>
      </c>
      <c r="O441" s="37">
        <f t="shared" si="66"/>
        <v>0</v>
      </c>
      <c r="P441" s="38" t="str">
        <f t="shared" si="64"/>
        <v>Аннотация</v>
      </c>
      <c r="Q441" s="39" t="s">
        <v>496</v>
      </c>
    </row>
    <row r="442" spans="1:17" ht="60" x14ac:dyDescent="0.25">
      <c r="A442" s="27" t="s">
        <v>281</v>
      </c>
      <c r="B442" s="28" t="s">
        <v>615</v>
      </c>
      <c r="C442" s="46"/>
      <c r="D442" s="64">
        <v>107119187</v>
      </c>
      <c r="E442" s="64" t="s">
        <v>2520</v>
      </c>
      <c r="F442" s="31" t="s">
        <v>588</v>
      </c>
      <c r="G442" s="31" t="s">
        <v>589</v>
      </c>
      <c r="H442" s="31" t="str">
        <f t="shared" si="62"/>
        <v>Технические измерения  / Зайцев С.А., Толстов А.Н.</v>
      </c>
      <c r="I442" s="69">
        <v>2024</v>
      </c>
      <c r="J442" s="40" t="s">
        <v>23</v>
      </c>
      <c r="K442" s="33"/>
      <c r="L442" s="41">
        <v>525.6</v>
      </c>
      <c r="M442" s="33"/>
      <c r="N442" s="41">
        <f t="shared" si="63"/>
        <v>26280</v>
      </c>
      <c r="O442" s="37">
        <f t="shared" si="66"/>
        <v>0</v>
      </c>
      <c r="P442" s="38" t="str">
        <f t="shared" si="64"/>
        <v>Аннотация</v>
      </c>
      <c r="Q442" s="39" t="s">
        <v>590</v>
      </c>
    </row>
    <row r="443" spans="1:17" ht="60" x14ac:dyDescent="0.25">
      <c r="A443" s="27" t="s">
        <v>281</v>
      </c>
      <c r="B443" s="28" t="s">
        <v>615</v>
      </c>
      <c r="C443" s="46"/>
      <c r="D443" s="64">
        <v>105119193</v>
      </c>
      <c r="E443" s="64" t="s">
        <v>2526</v>
      </c>
      <c r="F443" s="31" t="s">
        <v>594</v>
      </c>
      <c r="G443" s="31" t="s">
        <v>605</v>
      </c>
      <c r="H443" s="31" t="str">
        <f t="shared" si="62"/>
        <v>Техническая графика (металлообработка) / Фазлулин Э.М. и д.р</v>
      </c>
      <c r="I443" s="69">
        <v>2024</v>
      </c>
      <c r="J443" s="40" t="s">
        <v>23</v>
      </c>
      <c r="K443" s="33"/>
      <c r="L443" s="41">
        <v>580.79999999999995</v>
      </c>
      <c r="M443" s="33"/>
      <c r="N443" s="41">
        <f t="shared" si="63"/>
        <v>29039.999999999996</v>
      </c>
      <c r="O443" s="37">
        <f t="shared" si="66"/>
        <v>0</v>
      </c>
      <c r="P443" s="38" t="str">
        <f t="shared" si="64"/>
        <v>Аннотация</v>
      </c>
      <c r="Q443" s="39" t="s">
        <v>606</v>
      </c>
    </row>
    <row r="444" spans="1:17" ht="60" x14ac:dyDescent="0.25">
      <c r="A444" s="27" t="s">
        <v>281</v>
      </c>
      <c r="B444" s="28" t="s">
        <v>615</v>
      </c>
      <c r="C444" s="46"/>
      <c r="D444" s="64">
        <v>102120299</v>
      </c>
      <c r="E444" s="64" t="s">
        <v>2797</v>
      </c>
      <c r="F444" s="31" t="s">
        <v>607</v>
      </c>
      <c r="G444" s="31" t="s">
        <v>608</v>
      </c>
      <c r="H444" s="31" t="str">
        <f t="shared" si="62"/>
        <v>Основы материаловедения (металлообработка) / Черепахин А.А.</v>
      </c>
      <c r="I444" s="69">
        <v>2024</v>
      </c>
      <c r="J444" s="40" t="s">
        <v>23</v>
      </c>
      <c r="K444" s="33"/>
      <c r="L444" s="41">
        <v>343.2</v>
      </c>
      <c r="M444" s="33"/>
      <c r="N444" s="41">
        <f t="shared" si="63"/>
        <v>17160</v>
      </c>
      <c r="O444" s="37">
        <f t="shared" si="66"/>
        <v>0</v>
      </c>
      <c r="P444" s="38" t="str">
        <f t="shared" si="64"/>
        <v>Аннотация</v>
      </c>
      <c r="Q444" s="39" t="s">
        <v>609</v>
      </c>
    </row>
    <row r="445" spans="1:17" ht="75" x14ac:dyDescent="0.25">
      <c r="A445" s="27" t="s">
        <v>281</v>
      </c>
      <c r="B445" s="28" t="s">
        <v>616</v>
      </c>
      <c r="C445" s="46"/>
      <c r="D445" s="64">
        <v>106119180</v>
      </c>
      <c r="E445" s="64" t="s">
        <v>2516</v>
      </c>
      <c r="F445" s="31" t="s">
        <v>345</v>
      </c>
      <c r="G445" s="31" t="s">
        <v>27</v>
      </c>
      <c r="H445" s="31" t="str">
        <f t="shared" si="62"/>
        <v>Математика /  Григорьев В.П., Сабурова Т.Н.</v>
      </c>
      <c r="I445" s="69">
        <v>2024</v>
      </c>
      <c r="J445" s="40" t="s">
        <v>23</v>
      </c>
      <c r="K445" s="33"/>
      <c r="L445" s="41">
        <v>573.6</v>
      </c>
      <c r="M445" s="33"/>
      <c r="N445" s="41">
        <f t="shared" si="63"/>
        <v>28680</v>
      </c>
      <c r="O445" s="37">
        <f t="shared" si="66"/>
        <v>0</v>
      </c>
      <c r="P445" s="38" t="str">
        <f t="shared" si="64"/>
        <v>Аннотация</v>
      </c>
      <c r="Q445" s="39" t="s">
        <v>346</v>
      </c>
    </row>
    <row r="446" spans="1:17" ht="75" x14ac:dyDescent="0.25">
      <c r="A446" s="27" t="s">
        <v>281</v>
      </c>
      <c r="B446" s="28" t="s">
        <v>616</v>
      </c>
      <c r="C446" s="46"/>
      <c r="D446" s="64">
        <v>106119542</v>
      </c>
      <c r="E446" s="64" t="s">
        <v>2669</v>
      </c>
      <c r="F446" s="31" t="s">
        <v>617</v>
      </c>
      <c r="G446" s="31" t="s">
        <v>618</v>
      </c>
      <c r="H446" s="31" t="str">
        <f t="shared" si="62"/>
        <v>Компьютерная графика / Аверин В.Н.</v>
      </c>
      <c r="I446" s="69">
        <v>2024</v>
      </c>
      <c r="J446" s="40" t="s">
        <v>23</v>
      </c>
      <c r="K446" s="33"/>
      <c r="L446" s="41">
        <v>484.79999999999995</v>
      </c>
      <c r="M446" s="33"/>
      <c r="N446" s="41">
        <f t="shared" si="63"/>
        <v>24239.999999999996</v>
      </c>
      <c r="O446" s="37">
        <f t="shared" si="66"/>
        <v>0</v>
      </c>
      <c r="P446" s="38" t="str">
        <f t="shared" si="64"/>
        <v>Аннотация</v>
      </c>
      <c r="Q446" s="39" t="s">
        <v>619</v>
      </c>
    </row>
    <row r="447" spans="1:17" ht="75" x14ac:dyDescent="0.25">
      <c r="A447" s="27" t="s">
        <v>281</v>
      </c>
      <c r="B447" s="28" t="s">
        <v>616</v>
      </c>
      <c r="C447" s="46"/>
      <c r="D447" s="64">
        <v>116106741</v>
      </c>
      <c r="E447" s="64" t="s">
        <v>2304</v>
      </c>
      <c r="F447" s="31" t="s">
        <v>585</v>
      </c>
      <c r="G447" s="31" t="s">
        <v>586</v>
      </c>
      <c r="H447" s="31" t="str">
        <f t="shared" si="62"/>
        <v>Практикум по инженерной графике  / Бродский А.М. и д.р.</v>
      </c>
      <c r="I447" s="69">
        <v>2024</v>
      </c>
      <c r="J447" s="40" t="s">
        <v>64</v>
      </c>
      <c r="K447" s="33"/>
      <c r="L447" s="41">
        <v>426</v>
      </c>
      <c r="M447" s="33"/>
      <c r="N447" s="41">
        <f t="shared" si="63"/>
        <v>21300</v>
      </c>
      <c r="O447" s="37">
        <f t="shared" si="66"/>
        <v>0</v>
      </c>
      <c r="P447" s="38" t="str">
        <f t="shared" si="64"/>
        <v>Аннотация</v>
      </c>
      <c r="Q447" s="39" t="s">
        <v>587</v>
      </c>
    </row>
    <row r="448" spans="1:17" ht="75" x14ac:dyDescent="0.25">
      <c r="A448" s="27" t="s">
        <v>281</v>
      </c>
      <c r="B448" s="28" t="s">
        <v>616</v>
      </c>
      <c r="C448" s="46"/>
      <c r="D448" s="64">
        <v>106119197</v>
      </c>
      <c r="E448" s="64" t="s">
        <v>2529</v>
      </c>
      <c r="F448" s="31" t="s">
        <v>539</v>
      </c>
      <c r="G448" s="31" t="s">
        <v>553</v>
      </c>
      <c r="H448" s="31" t="str">
        <f t="shared" si="62"/>
        <v>Техническая механика / Вереина Л.И., Краснов М.М</v>
      </c>
      <c r="I448" s="69">
        <v>2024</v>
      </c>
      <c r="J448" s="40" t="s">
        <v>23</v>
      </c>
      <c r="K448" s="33"/>
      <c r="L448" s="41">
        <v>1185.5999999999999</v>
      </c>
      <c r="M448" s="33"/>
      <c r="N448" s="41">
        <f t="shared" si="63"/>
        <v>59279.999999999993</v>
      </c>
      <c r="O448" s="37">
        <f t="shared" si="66"/>
        <v>0</v>
      </c>
      <c r="P448" s="38" t="str">
        <f t="shared" si="64"/>
        <v>Аннотация</v>
      </c>
      <c r="Q448" s="39" t="s">
        <v>554</v>
      </c>
    </row>
    <row r="449" spans="1:17" ht="75" x14ac:dyDescent="0.25">
      <c r="A449" s="27" t="s">
        <v>281</v>
      </c>
      <c r="B449" s="28" t="s">
        <v>616</v>
      </c>
      <c r="C449" s="46"/>
      <c r="D449" s="64">
        <v>102120021</v>
      </c>
      <c r="E449" s="64" t="s">
        <v>2735</v>
      </c>
      <c r="F449" s="31" t="s">
        <v>621</v>
      </c>
      <c r="G449" s="31" t="s">
        <v>620</v>
      </c>
      <c r="H449" s="31" t="str">
        <f t="shared" si="62"/>
        <v>Обработка металлов резанием, станки и инструменты / Ермолаев В.В.</v>
      </c>
      <c r="I449" s="69">
        <v>2024</v>
      </c>
      <c r="J449" s="40" t="s">
        <v>23</v>
      </c>
      <c r="K449" s="33"/>
      <c r="L449" s="41">
        <v>1036.8</v>
      </c>
      <c r="M449" s="33"/>
      <c r="N449" s="41">
        <f t="shared" si="63"/>
        <v>51840</v>
      </c>
      <c r="O449" s="37">
        <f t="shared" si="66"/>
        <v>0</v>
      </c>
      <c r="P449" s="38" t="str">
        <f t="shared" si="64"/>
        <v>Аннотация</v>
      </c>
      <c r="Q449" s="39" t="s">
        <v>622</v>
      </c>
    </row>
    <row r="450" spans="1:17" ht="75" x14ac:dyDescent="0.25">
      <c r="A450" s="27" t="s">
        <v>281</v>
      </c>
      <c r="B450" s="28" t="s">
        <v>616</v>
      </c>
      <c r="C450" s="46"/>
      <c r="D450" s="64">
        <v>103120297</v>
      </c>
      <c r="E450" s="64" t="s">
        <v>2795</v>
      </c>
      <c r="F450" s="31" t="s">
        <v>623</v>
      </c>
      <c r="G450" s="31" t="s">
        <v>624</v>
      </c>
      <c r="H450" s="31" t="str">
        <f t="shared" si="62"/>
        <v xml:space="preserve">Метрология, стандартизация и сертификация в машиностроении: Практикум / Ильянков А.И. </v>
      </c>
      <c r="I450" s="69">
        <v>2024</v>
      </c>
      <c r="J450" s="40" t="s">
        <v>64</v>
      </c>
      <c r="K450" s="33"/>
      <c r="L450" s="41">
        <v>266.39999999999998</v>
      </c>
      <c r="M450" s="33"/>
      <c r="N450" s="41">
        <f t="shared" si="63"/>
        <v>13319.999999999998</v>
      </c>
      <c r="O450" s="37">
        <f t="shared" si="66"/>
        <v>0</v>
      </c>
      <c r="P450" s="38" t="str">
        <f t="shared" si="64"/>
        <v>Аннотация</v>
      </c>
      <c r="Q450" s="39" t="s">
        <v>625</v>
      </c>
    </row>
    <row r="451" spans="1:17" ht="75" x14ac:dyDescent="0.25">
      <c r="A451" s="27" t="s">
        <v>281</v>
      </c>
      <c r="B451" s="28" t="s">
        <v>616</v>
      </c>
      <c r="C451" s="46"/>
      <c r="D451" s="64">
        <v>106119242</v>
      </c>
      <c r="E451" s="64" t="s">
        <v>2563</v>
      </c>
      <c r="F451" s="31" t="s">
        <v>626</v>
      </c>
      <c r="G451" s="31" t="s">
        <v>627</v>
      </c>
      <c r="H451" s="31" t="str">
        <f t="shared" si="62"/>
        <v>Охрана труда в машиностроении  / Минько В.М., Евдокимова Н.А.</v>
      </c>
      <c r="I451" s="69">
        <v>2023</v>
      </c>
      <c r="J451" s="40" t="s">
        <v>23</v>
      </c>
      <c r="K451" s="33"/>
      <c r="L451" s="41">
        <v>486</v>
      </c>
      <c r="M451" s="33"/>
      <c r="N451" s="41">
        <f t="shared" si="63"/>
        <v>24300</v>
      </c>
      <c r="O451" s="37">
        <f t="shared" si="66"/>
        <v>0</v>
      </c>
      <c r="P451" s="38" t="str">
        <f t="shared" si="64"/>
        <v>Аннотация</v>
      </c>
      <c r="Q451" s="39" t="s">
        <v>628</v>
      </c>
    </row>
    <row r="452" spans="1:17" ht="75" x14ac:dyDescent="0.25">
      <c r="A452" s="27" t="s">
        <v>281</v>
      </c>
      <c r="B452" s="28" t="s">
        <v>616</v>
      </c>
      <c r="C452" s="46"/>
      <c r="D452" s="64">
        <v>107119195</v>
      </c>
      <c r="E452" s="64" t="s">
        <v>2527</v>
      </c>
      <c r="F452" s="31" t="s">
        <v>629</v>
      </c>
      <c r="G452" s="31" t="s">
        <v>630</v>
      </c>
      <c r="H452" s="31" t="str">
        <f t="shared" si="62"/>
        <v>Инженерная графика  / Муравьев С.Н. и д.р.</v>
      </c>
      <c r="I452" s="69">
        <v>2024</v>
      </c>
      <c r="J452" s="40" t="s">
        <v>23</v>
      </c>
      <c r="K452" s="33"/>
      <c r="L452" s="41">
        <v>532.79999999999995</v>
      </c>
      <c r="M452" s="33"/>
      <c r="N452" s="41">
        <f t="shared" si="63"/>
        <v>26639.999999999996</v>
      </c>
      <c r="O452" s="37">
        <f t="shared" si="66"/>
        <v>0</v>
      </c>
      <c r="P452" s="38" t="str">
        <f t="shared" si="64"/>
        <v>Аннотация</v>
      </c>
      <c r="Q452" s="39" t="s">
        <v>631</v>
      </c>
    </row>
    <row r="453" spans="1:17" ht="45" x14ac:dyDescent="0.25">
      <c r="A453" s="27" t="s">
        <v>281</v>
      </c>
      <c r="B453" s="28" t="s">
        <v>632</v>
      </c>
      <c r="C453" s="46"/>
      <c r="D453" s="64">
        <v>101121801</v>
      </c>
      <c r="E453" s="64" t="s">
        <v>2876</v>
      </c>
      <c r="F453" s="31" t="s">
        <v>2248</v>
      </c>
      <c r="G453" s="31" t="s">
        <v>2249</v>
      </c>
      <c r="H453" s="31" t="s">
        <v>2250</v>
      </c>
      <c r="I453" s="69">
        <v>2025</v>
      </c>
      <c r="J453" s="40" t="s">
        <v>23</v>
      </c>
      <c r="K453" s="33"/>
      <c r="L453" s="41">
        <v>528</v>
      </c>
      <c r="M453" s="33"/>
      <c r="N453" s="41">
        <f>L453*50</f>
        <v>26400</v>
      </c>
      <c r="O453" s="37">
        <v>0</v>
      </c>
      <c r="P453" s="38" t="s">
        <v>2196</v>
      </c>
      <c r="Q453" s="39"/>
    </row>
    <row r="454" spans="1:17" ht="60" x14ac:dyDescent="0.25">
      <c r="A454" s="27" t="s">
        <v>281</v>
      </c>
      <c r="B454" s="28" t="s">
        <v>632</v>
      </c>
      <c r="C454" s="46"/>
      <c r="D454" s="64">
        <v>106119176</v>
      </c>
      <c r="E454" s="64" t="s">
        <v>2512</v>
      </c>
      <c r="F454" s="31" t="s">
        <v>601</v>
      </c>
      <c r="G454" s="31" t="s">
        <v>602</v>
      </c>
      <c r="H454" s="31" t="str">
        <f t="shared" si="62"/>
        <v>Общие основы технологии металлообработки и работ на металлорежущих станках / Холодкова А.Г.</v>
      </c>
      <c r="I454" s="69">
        <v>2024</v>
      </c>
      <c r="J454" s="40" t="s">
        <v>286</v>
      </c>
      <c r="K454" s="33"/>
      <c r="L454" s="41">
        <v>1050</v>
      </c>
      <c r="M454" s="33"/>
      <c r="N454" s="41">
        <f t="shared" si="63"/>
        <v>52500</v>
      </c>
      <c r="O454" s="37">
        <f t="shared" ref="O454:O517" si="67">K454*L454+M454*N454</f>
        <v>0</v>
      </c>
      <c r="P454" s="38" t="str">
        <f t="shared" si="64"/>
        <v>Аннотация</v>
      </c>
      <c r="Q454" s="39" t="s">
        <v>603</v>
      </c>
    </row>
    <row r="455" spans="1:17" ht="60" x14ac:dyDescent="0.25">
      <c r="A455" s="27" t="s">
        <v>281</v>
      </c>
      <c r="B455" s="28" t="s">
        <v>633</v>
      </c>
      <c r="C455" s="46"/>
      <c r="D455" s="64">
        <v>106119180</v>
      </c>
      <c r="E455" s="64" t="s">
        <v>2516</v>
      </c>
      <c r="F455" s="31" t="s">
        <v>345</v>
      </c>
      <c r="G455" s="31" t="s">
        <v>27</v>
      </c>
      <c r="H455" s="31" t="str">
        <f t="shared" si="62"/>
        <v>Математика /  Григорьев В.П., Сабурова Т.Н.</v>
      </c>
      <c r="I455" s="69">
        <v>2024</v>
      </c>
      <c r="J455" s="40" t="s">
        <v>23</v>
      </c>
      <c r="K455" s="33"/>
      <c r="L455" s="41">
        <v>573.6</v>
      </c>
      <c r="M455" s="33"/>
      <c r="N455" s="41">
        <f t="shared" si="63"/>
        <v>28680</v>
      </c>
      <c r="O455" s="37">
        <f t="shared" si="67"/>
        <v>0</v>
      </c>
      <c r="P455" s="38" t="str">
        <f t="shared" si="64"/>
        <v>Аннотация</v>
      </c>
      <c r="Q455" s="39" t="s">
        <v>346</v>
      </c>
    </row>
    <row r="456" spans="1:17" ht="60" x14ac:dyDescent="0.25">
      <c r="A456" s="27" t="s">
        <v>281</v>
      </c>
      <c r="B456" s="28" t="s">
        <v>633</v>
      </c>
      <c r="C456" s="46"/>
      <c r="D456" s="64">
        <v>116106741</v>
      </c>
      <c r="E456" s="64" t="s">
        <v>2304</v>
      </c>
      <c r="F456" s="31" t="s">
        <v>585</v>
      </c>
      <c r="G456" s="31" t="s">
        <v>586</v>
      </c>
      <c r="H456" s="31" t="str">
        <f t="shared" si="62"/>
        <v>Практикум по инженерной графике  / Бродский А.М. и д.р.</v>
      </c>
      <c r="I456" s="69">
        <v>2024</v>
      </c>
      <c r="J456" s="40" t="s">
        <v>64</v>
      </c>
      <c r="K456" s="33"/>
      <c r="L456" s="41">
        <v>426</v>
      </c>
      <c r="M456" s="33"/>
      <c r="N456" s="41">
        <f t="shared" si="63"/>
        <v>21300</v>
      </c>
      <c r="O456" s="37">
        <f t="shared" si="67"/>
        <v>0</v>
      </c>
      <c r="P456" s="38" t="str">
        <f t="shared" si="64"/>
        <v>Аннотация</v>
      </c>
      <c r="Q456" s="39" t="s">
        <v>587</v>
      </c>
    </row>
    <row r="457" spans="1:17" ht="60" x14ac:dyDescent="0.25">
      <c r="A457" s="27" t="s">
        <v>281</v>
      </c>
      <c r="B457" s="28" t="s">
        <v>633</v>
      </c>
      <c r="C457" s="46"/>
      <c r="D457" s="64">
        <v>106119197</v>
      </c>
      <c r="E457" s="64" t="s">
        <v>2529</v>
      </c>
      <c r="F457" s="31" t="s">
        <v>539</v>
      </c>
      <c r="G457" s="31" t="s">
        <v>553</v>
      </c>
      <c r="H457" s="31" t="str">
        <f t="shared" si="62"/>
        <v>Техническая механика / Вереина Л.И., Краснов М.М</v>
      </c>
      <c r="I457" s="69">
        <v>2024</v>
      </c>
      <c r="J457" s="40" t="s">
        <v>23</v>
      </c>
      <c r="K457" s="33"/>
      <c r="L457" s="41">
        <v>1185.5999999999999</v>
      </c>
      <c r="M457" s="33"/>
      <c r="N457" s="41">
        <f t="shared" si="63"/>
        <v>59279.999999999993</v>
      </c>
      <c r="O457" s="37">
        <f t="shared" si="67"/>
        <v>0</v>
      </c>
      <c r="P457" s="38" t="str">
        <f t="shared" si="64"/>
        <v>Аннотация</v>
      </c>
      <c r="Q457" s="39" t="s">
        <v>554</v>
      </c>
    </row>
    <row r="458" spans="1:17" ht="60" x14ac:dyDescent="0.25">
      <c r="A458" s="27" t="s">
        <v>281</v>
      </c>
      <c r="B458" s="28" t="s">
        <v>633</v>
      </c>
      <c r="C458" s="46"/>
      <c r="D458" s="64">
        <v>102120021</v>
      </c>
      <c r="E458" s="64" t="s">
        <v>2735</v>
      </c>
      <c r="F458" s="31" t="s">
        <v>621</v>
      </c>
      <c r="G458" s="31" t="s">
        <v>620</v>
      </c>
      <c r="H458" s="31" t="str">
        <f t="shared" si="62"/>
        <v>Обработка металлов резанием, станки и инструменты / Ермолаев В.В.</v>
      </c>
      <c r="I458" s="69">
        <v>2024</v>
      </c>
      <c r="J458" s="40" t="s">
        <v>23</v>
      </c>
      <c r="K458" s="33"/>
      <c r="L458" s="41">
        <v>1036.8</v>
      </c>
      <c r="M458" s="33"/>
      <c r="N458" s="41">
        <f t="shared" si="63"/>
        <v>51840</v>
      </c>
      <c r="O458" s="37">
        <f t="shared" si="67"/>
        <v>0</v>
      </c>
      <c r="P458" s="38" t="str">
        <f t="shared" si="64"/>
        <v>Аннотация</v>
      </c>
      <c r="Q458" s="39" t="s">
        <v>622</v>
      </c>
    </row>
    <row r="459" spans="1:17" ht="60" x14ac:dyDescent="0.25">
      <c r="A459" s="27" t="s">
        <v>281</v>
      </c>
      <c r="B459" s="28" t="s">
        <v>633</v>
      </c>
      <c r="C459" s="46"/>
      <c r="D459" s="64">
        <v>103120297</v>
      </c>
      <c r="E459" s="64" t="s">
        <v>2795</v>
      </c>
      <c r="F459" s="31" t="s">
        <v>623</v>
      </c>
      <c r="G459" s="31" t="s">
        <v>624</v>
      </c>
      <c r="H459" s="31" t="str">
        <f t="shared" si="62"/>
        <v xml:space="preserve">Метрология, стандартизация и сертификация в машиностроении: Практикум / Ильянков А.И. </v>
      </c>
      <c r="I459" s="69">
        <v>2024</v>
      </c>
      <c r="J459" s="40" t="s">
        <v>64</v>
      </c>
      <c r="K459" s="33"/>
      <c r="L459" s="41">
        <v>266.39999999999998</v>
      </c>
      <c r="M459" s="33"/>
      <c r="N459" s="41">
        <f t="shared" si="63"/>
        <v>13319.999999999998</v>
      </c>
      <c r="O459" s="37">
        <f t="shared" si="67"/>
        <v>0</v>
      </c>
      <c r="P459" s="38" t="str">
        <f t="shared" si="64"/>
        <v>Аннотация</v>
      </c>
      <c r="Q459" s="39" t="s">
        <v>625</v>
      </c>
    </row>
    <row r="460" spans="1:17" ht="60" x14ac:dyDescent="0.25">
      <c r="A460" s="27" t="s">
        <v>281</v>
      </c>
      <c r="B460" s="28" t="s">
        <v>633</v>
      </c>
      <c r="C460" s="46"/>
      <c r="D460" s="64">
        <v>106119242</v>
      </c>
      <c r="E460" s="64" t="s">
        <v>2563</v>
      </c>
      <c r="F460" s="31" t="s">
        <v>626</v>
      </c>
      <c r="G460" s="31" t="s">
        <v>627</v>
      </c>
      <c r="H460" s="31" t="str">
        <f t="shared" si="62"/>
        <v>Охрана труда в машиностроении  / Минько В.М., Евдокимова Н.А.</v>
      </c>
      <c r="I460" s="69">
        <v>2023</v>
      </c>
      <c r="J460" s="40" t="s">
        <v>23</v>
      </c>
      <c r="K460" s="33"/>
      <c r="L460" s="41">
        <v>486</v>
      </c>
      <c r="M460" s="33"/>
      <c r="N460" s="41">
        <f t="shared" si="63"/>
        <v>24300</v>
      </c>
      <c r="O460" s="37">
        <f t="shared" si="67"/>
        <v>0</v>
      </c>
      <c r="P460" s="38" t="str">
        <f t="shared" si="64"/>
        <v>Аннотация</v>
      </c>
      <c r="Q460" s="39" t="s">
        <v>628</v>
      </c>
    </row>
    <row r="461" spans="1:17" ht="60" x14ac:dyDescent="0.25">
      <c r="A461" s="27" t="s">
        <v>281</v>
      </c>
      <c r="B461" s="28" t="s">
        <v>633</v>
      </c>
      <c r="C461" s="46"/>
      <c r="D461" s="64">
        <v>107119195</v>
      </c>
      <c r="E461" s="64" t="s">
        <v>2527</v>
      </c>
      <c r="F461" s="31" t="s">
        <v>629</v>
      </c>
      <c r="G461" s="31" t="s">
        <v>630</v>
      </c>
      <c r="H461" s="31" t="str">
        <f t="shared" ref="H461:H524" si="68">G461 &amp; " / " &amp; F461</f>
        <v>Инженерная графика  / Муравьев С.Н. и д.р.</v>
      </c>
      <c r="I461" s="69">
        <v>2024</v>
      </c>
      <c r="J461" s="40" t="s">
        <v>23</v>
      </c>
      <c r="K461" s="33"/>
      <c r="L461" s="41">
        <v>532.79999999999995</v>
      </c>
      <c r="M461" s="33"/>
      <c r="N461" s="41">
        <f t="shared" ref="N461:N524" si="69">L461*50</f>
        <v>26639.999999999996</v>
      </c>
      <c r="O461" s="37">
        <f t="shared" si="67"/>
        <v>0</v>
      </c>
      <c r="P461" s="38" t="str">
        <f t="shared" ref="P461:P524" si="70">HYPERLINK(Q461,"Аннотация")</f>
        <v>Аннотация</v>
      </c>
      <c r="Q461" s="39" t="s">
        <v>631</v>
      </c>
    </row>
    <row r="462" spans="1:17" ht="45" x14ac:dyDescent="0.25">
      <c r="A462" s="27" t="s">
        <v>281</v>
      </c>
      <c r="B462" s="28" t="s">
        <v>634</v>
      </c>
      <c r="C462" s="46"/>
      <c r="D462" s="64">
        <v>105119539</v>
      </c>
      <c r="E462" s="64" t="s">
        <v>2666</v>
      </c>
      <c r="F462" s="31" t="s">
        <v>635</v>
      </c>
      <c r="G462" s="31" t="s">
        <v>636</v>
      </c>
      <c r="H462" s="31" t="str">
        <f t="shared" si="68"/>
        <v>Процессы формообразования и инструменты / Гоцеридзе Р.М.</v>
      </c>
      <c r="I462" s="69">
        <v>2024</v>
      </c>
      <c r="J462" s="40" t="s">
        <v>286</v>
      </c>
      <c r="K462" s="33"/>
      <c r="L462" s="41">
        <v>666</v>
      </c>
      <c r="M462" s="33"/>
      <c r="N462" s="41">
        <f t="shared" si="69"/>
        <v>33300</v>
      </c>
      <c r="O462" s="37">
        <f t="shared" si="67"/>
        <v>0</v>
      </c>
      <c r="P462" s="38" t="str">
        <f t="shared" si="70"/>
        <v>Аннотация</v>
      </c>
      <c r="Q462" s="39" t="s">
        <v>637</v>
      </c>
    </row>
    <row r="463" spans="1:17" ht="45" x14ac:dyDescent="0.25">
      <c r="A463" s="27" t="s">
        <v>281</v>
      </c>
      <c r="B463" s="28" t="s">
        <v>634</v>
      </c>
      <c r="C463" s="46"/>
      <c r="D463" s="64">
        <v>101121004</v>
      </c>
      <c r="E463" s="64" t="s">
        <v>2864</v>
      </c>
      <c r="F463" s="31" t="s">
        <v>638</v>
      </c>
      <c r="G463" s="31" t="s">
        <v>639</v>
      </c>
      <c r="H463" s="31" t="str">
        <f t="shared" si="68"/>
        <v>Основы мехатроники / Клеймёнов Е. В.</v>
      </c>
      <c r="I463" s="69">
        <v>2025</v>
      </c>
      <c r="J463" s="40" t="s">
        <v>23</v>
      </c>
      <c r="K463" s="33"/>
      <c r="L463" s="41">
        <v>289.2</v>
      </c>
      <c r="M463" s="33"/>
      <c r="N463" s="41">
        <f t="shared" si="69"/>
        <v>14460</v>
      </c>
      <c r="O463" s="37">
        <f t="shared" si="67"/>
        <v>0</v>
      </c>
      <c r="P463" s="38" t="str">
        <f t="shared" si="70"/>
        <v>Аннотация</v>
      </c>
      <c r="Q463" s="39" t="s">
        <v>640</v>
      </c>
    </row>
    <row r="464" spans="1:17" ht="45" x14ac:dyDescent="0.25">
      <c r="A464" s="27" t="s">
        <v>281</v>
      </c>
      <c r="B464" s="28" t="s">
        <v>634</v>
      </c>
      <c r="C464" s="46"/>
      <c r="D464" s="64">
        <v>101120965</v>
      </c>
      <c r="E464" s="64" t="s">
        <v>2857</v>
      </c>
      <c r="F464" s="31" t="s">
        <v>641</v>
      </c>
      <c r="G464" s="31" t="s">
        <v>642</v>
      </c>
      <c r="H464" s="31" t="str">
        <f t="shared" si="68"/>
        <v>Методы финишной обработки и контроля качества готовых изделий / Петренко С. В.</v>
      </c>
      <c r="I464" s="69">
        <v>2025</v>
      </c>
      <c r="J464" s="40" t="s">
        <v>23</v>
      </c>
      <c r="K464" s="33"/>
      <c r="L464" s="41">
        <v>397.2</v>
      </c>
      <c r="M464" s="33"/>
      <c r="N464" s="41">
        <f t="shared" si="69"/>
        <v>19860</v>
      </c>
      <c r="O464" s="37">
        <f t="shared" si="67"/>
        <v>0</v>
      </c>
      <c r="P464" s="38" t="str">
        <f t="shared" si="70"/>
        <v>Аннотация</v>
      </c>
      <c r="Q464" s="39" t="s">
        <v>643</v>
      </c>
    </row>
    <row r="465" spans="1:17" ht="45" x14ac:dyDescent="0.25">
      <c r="A465" s="27" t="s">
        <v>281</v>
      </c>
      <c r="B465" s="28" t="s">
        <v>644</v>
      </c>
      <c r="C465" s="46"/>
      <c r="D465" s="64">
        <v>101120315</v>
      </c>
      <c r="E465" s="64" t="s">
        <v>2804</v>
      </c>
      <c r="F465" s="31" t="s">
        <v>501</v>
      </c>
      <c r="G465" s="31" t="s">
        <v>510</v>
      </c>
      <c r="H465" s="31" t="str">
        <f t="shared" si="68"/>
        <v>Вычислительная техника / Михеева Е.В.</v>
      </c>
      <c r="I465" s="69">
        <v>2024</v>
      </c>
      <c r="J465" s="40" t="s">
        <v>23</v>
      </c>
      <c r="K465" s="33"/>
      <c r="L465" s="41">
        <v>459.59999999999997</v>
      </c>
      <c r="M465" s="33"/>
      <c r="N465" s="41">
        <f t="shared" si="69"/>
        <v>22980</v>
      </c>
      <c r="O465" s="37">
        <f t="shared" si="67"/>
        <v>0</v>
      </c>
      <c r="P465" s="38" t="str">
        <f t="shared" si="70"/>
        <v>Аннотация</v>
      </c>
      <c r="Q465" s="39" t="s">
        <v>511</v>
      </c>
    </row>
    <row r="466" spans="1:17" ht="45" x14ac:dyDescent="0.25">
      <c r="A466" s="27" t="s">
        <v>281</v>
      </c>
      <c r="B466" s="28" t="s">
        <v>644</v>
      </c>
      <c r="C466" s="46"/>
      <c r="D466" s="64">
        <v>105120073</v>
      </c>
      <c r="E466" s="64" t="s">
        <v>2746</v>
      </c>
      <c r="F466" s="31" t="s">
        <v>645</v>
      </c>
      <c r="G466" s="31" t="s">
        <v>646</v>
      </c>
      <c r="H466" s="31" t="str">
        <f t="shared" si="68"/>
        <v>Психология общения / Панфилова А.П.</v>
      </c>
      <c r="I466" s="69">
        <v>2024</v>
      </c>
      <c r="J466" s="40" t="s">
        <v>286</v>
      </c>
      <c r="K466" s="33"/>
      <c r="L466" s="41">
        <v>376.8</v>
      </c>
      <c r="M466" s="33"/>
      <c r="N466" s="41">
        <f t="shared" si="69"/>
        <v>18840</v>
      </c>
      <c r="O466" s="37">
        <f t="shared" si="67"/>
        <v>0</v>
      </c>
      <c r="P466" s="38" t="str">
        <f t="shared" si="70"/>
        <v>Аннотация</v>
      </c>
      <c r="Q466" s="39" t="s">
        <v>647</v>
      </c>
    </row>
    <row r="467" spans="1:17" ht="75" x14ac:dyDescent="0.25">
      <c r="A467" s="27" t="s">
        <v>281</v>
      </c>
      <c r="B467" s="28" t="s">
        <v>648</v>
      </c>
      <c r="C467" s="46"/>
      <c r="D467" s="64">
        <v>106119180</v>
      </c>
      <c r="E467" s="64" t="s">
        <v>2516</v>
      </c>
      <c r="F467" s="31" t="s">
        <v>345</v>
      </c>
      <c r="G467" s="31" t="s">
        <v>27</v>
      </c>
      <c r="H467" s="31" t="str">
        <f t="shared" si="68"/>
        <v>Математика /  Григорьев В.П., Сабурова Т.Н.</v>
      </c>
      <c r="I467" s="69">
        <v>2024</v>
      </c>
      <c r="J467" s="40" t="s">
        <v>23</v>
      </c>
      <c r="K467" s="33"/>
      <c r="L467" s="41">
        <v>573.6</v>
      </c>
      <c r="M467" s="33"/>
      <c r="N467" s="41">
        <f t="shared" si="69"/>
        <v>28680</v>
      </c>
      <c r="O467" s="37">
        <f t="shared" si="67"/>
        <v>0</v>
      </c>
      <c r="P467" s="38" t="str">
        <f t="shared" si="70"/>
        <v>Аннотация</v>
      </c>
      <c r="Q467" s="39" t="s">
        <v>346</v>
      </c>
    </row>
    <row r="468" spans="1:17" ht="75" x14ac:dyDescent="0.25">
      <c r="A468" s="27" t="s">
        <v>281</v>
      </c>
      <c r="B468" s="28" t="s">
        <v>648</v>
      </c>
      <c r="C468" s="46"/>
      <c r="D468" s="64">
        <v>116106741</v>
      </c>
      <c r="E468" s="64" t="s">
        <v>2304</v>
      </c>
      <c r="F468" s="31" t="s">
        <v>585</v>
      </c>
      <c r="G468" s="31" t="s">
        <v>586</v>
      </c>
      <c r="H468" s="31" t="str">
        <f t="shared" si="68"/>
        <v>Практикум по инженерной графике  / Бродский А.М. и д.р.</v>
      </c>
      <c r="I468" s="69">
        <v>2024</v>
      </c>
      <c r="J468" s="40" t="s">
        <v>64</v>
      </c>
      <c r="K468" s="33"/>
      <c r="L468" s="41">
        <v>426</v>
      </c>
      <c r="M468" s="33"/>
      <c r="N468" s="41">
        <f t="shared" si="69"/>
        <v>21300</v>
      </c>
      <c r="O468" s="37">
        <f t="shared" si="67"/>
        <v>0</v>
      </c>
      <c r="P468" s="38" t="str">
        <f t="shared" si="70"/>
        <v>Аннотация</v>
      </c>
      <c r="Q468" s="39" t="s">
        <v>587</v>
      </c>
    </row>
    <row r="469" spans="1:17" ht="75" x14ac:dyDescent="0.25">
      <c r="A469" s="27" t="s">
        <v>281</v>
      </c>
      <c r="B469" s="28" t="s">
        <v>648</v>
      </c>
      <c r="C469" s="46"/>
      <c r="D469" s="64">
        <v>106119197</v>
      </c>
      <c r="E469" s="64" t="s">
        <v>2529</v>
      </c>
      <c r="F469" s="31" t="s">
        <v>539</v>
      </c>
      <c r="G469" s="31" t="s">
        <v>553</v>
      </c>
      <c r="H469" s="31" t="str">
        <f t="shared" si="68"/>
        <v>Техническая механика / Вереина Л.И., Краснов М.М</v>
      </c>
      <c r="I469" s="69">
        <v>2024</v>
      </c>
      <c r="J469" s="40" t="s">
        <v>23</v>
      </c>
      <c r="K469" s="33"/>
      <c r="L469" s="41">
        <v>1185.5999999999999</v>
      </c>
      <c r="M469" s="33"/>
      <c r="N469" s="41">
        <f t="shared" si="69"/>
        <v>59279.999999999993</v>
      </c>
      <c r="O469" s="37">
        <f t="shared" si="67"/>
        <v>0</v>
      </c>
      <c r="P469" s="38" t="str">
        <f t="shared" si="70"/>
        <v>Аннотация</v>
      </c>
      <c r="Q469" s="39" t="s">
        <v>554</v>
      </c>
    </row>
    <row r="470" spans="1:17" ht="75" x14ac:dyDescent="0.25">
      <c r="A470" s="27" t="s">
        <v>281</v>
      </c>
      <c r="B470" s="28" t="s">
        <v>648</v>
      </c>
      <c r="C470" s="46"/>
      <c r="D470" s="64">
        <v>102119464</v>
      </c>
      <c r="E470" s="64" t="s">
        <v>2632</v>
      </c>
      <c r="F470" s="31" t="s">
        <v>621</v>
      </c>
      <c r="G470" s="31" t="s">
        <v>649</v>
      </c>
      <c r="H470" s="31" t="str">
        <f t="shared" si="68"/>
        <v>Элементы гидравлических и пневматических систем / Ермолаев В.В.</v>
      </c>
      <c r="I470" s="69">
        <v>2024</v>
      </c>
      <c r="J470" s="40" t="s">
        <v>23</v>
      </c>
      <c r="K470" s="33"/>
      <c r="L470" s="41">
        <v>818.4</v>
      </c>
      <c r="M470" s="33"/>
      <c r="N470" s="41">
        <f t="shared" si="69"/>
        <v>40920</v>
      </c>
      <c r="O470" s="37">
        <f t="shared" si="67"/>
        <v>0</v>
      </c>
      <c r="P470" s="38" t="str">
        <f t="shared" si="70"/>
        <v>Аннотация</v>
      </c>
      <c r="Q470" s="39" t="s">
        <v>650</v>
      </c>
    </row>
    <row r="471" spans="1:17" ht="75" x14ac:dyDescent="0.25">
      <c r="A471" s="27" t="s">
        <v>281</v>
      </c>
      <c r="B471" s="28" t="s">
        <v>648</v>
      </c>
      <c r="C471" s="46"/>
      <c r="D471" s="64">
        <v>106119242</v>
      </c>
      <c r="E471" s="64" t="s">
        <v>2563</v>
      </c>
      <c r="F471" s="31" t="s">
        <v>626</v>
      </c>
      <c r="G471" s="31" t="s">
        <v>627</v>
      </c>
      <c r="H471" s="31" t="str">
        <f t="shared" si="68"/>
        <v>Охрана труда в машиностроении  / Минько В.М., Евдокимова Н.А.</v>
      </c>
      <c r="I471" s="69">
        <v>2023</v>
      </c>
      <c r="J471" s="40" t="s">
        <v>23</v>
      </c>
      <c r="K471" s="33"/>
      <c r="L471" s="41">
        <v>486</v>
      </c>
      <c r="M471" s="33"/>
      <c r="N471" s="41">
        <f t="shared" si="69"/>
        <v>24300</v>
      </c>
      <c r="O471" s="37">
        <f t="shared" si="67"/>
        <v>0</v>
      </c>
      <c r="P471" s="38" t="str">
        <f t="shared" si="70"/>
        <v>Аннотация</v>
      </c>
      <c r="Q471" s="39" t="s">
        <v>628</v>
      </c>
    </row>
    <row r="472" spans="1:17" ht="75" x14ac:dyDescent="0.25">
      <c r="A472" s="27" t="s">
        <v>281</v>
      </c>
      <c r="B472" s="28" t="s">
        <v>648</v>
      </c>
      <c r="C472" s="46"/>
      <c r="D472" s="64">
        <v>107119195</v>
      </c>
      <c r="E472" s="64" t="s">
        <v>2527</v>
      </c>
      <c r="F472" s="31" t="s">
        <v>629</v>
      </c>
      <c r="G472" s="31" t="s">
        <v>630</v>
      </c>
      <c r="H472" s="31" t="str">
        <f t="shared" si="68"/>
        <v>Инженерная графика  / Муравьев С.Н. и д.р.</v>
      </c>
      <c r="I472" s="69">
        <v>2024</v>
      </c>
      <c r="J472" s="40" t="s">
        <v>23</v>
      </c>
      <c r="K472" s="33"/>
      <c r="L472" s="41">
        <v>532.79999999999995</v>
      </c>
      <c r="M472" s="33"/>
      <c r="N472" s="41">
        <f t="shared" si="69"/>
        <v>26639.999999999996</v>
      </c>
      <c r="O472" s="37">
        <f t="shared" si="67"/>
        <v>0</v>
      </c>
      <c r="P472" s="38" t="str">
        <f t="shared" si="70"/>
        <v>Аннотация</v>
      </c>
      <c r="Q472" s="39" t="s">
        <v>631</v>
      </c>
    </row>
    <row r="473" spans="1:17" ht="90" x14ac:dyDescent="0.25">
      <c r="A473" s="27" t="s">
        <v>281</v>
      </c>
      <c r="B473" s="28" t="s">
        <v>651</v>
      </c>
      <c r="C473" s="46"/>
      <c r="D473" s="64">
        <v>106119180</v>
      </c>
      <c r="E473" s="64" t="s">
        <v>2516</v>
      </c>
      <c r="F473" s="31" t="s">
        <v>345</v>
      </c>
      <c r="G473" s="31" t="s">
        <v>27</v>
      </c>
      <c r="H473" s="31" t="str">
        <f t="shared" si="68"/>
        <v>Математика /  Григорьев В.П., Сабурова Т.Н.</v>
      </c>
      <c r="I473" s="69">
        <v>2024</v>
      </c>
      <c r="J473" s="40" t="s">
        <v>23</v>
      </c>
      <c r="K473" s="33"/>
      <c r="L473" s="41">
        <v>573.6</v>
      </c>
      <c r="M473" s="33"/>
      <c r="N473" s="41">
        <f t="shared" si="69"/>
        <v>28680</v>
      </c>
      <c r="O473" s="37">
        <f t="shared" si="67"/>
        <v>0</v>
      </c>
      <c r="P473" s="38" t="str">
        <f t="shared" si="70"/>
        <v>Аннотация</v>
      </c>
      <c r="Q473" s="39" t="s">
        <v>346</v>
      </c>
    </row>
    <row r="474" spans="1:17" ht="90" x14ac:dyDescent="0.25">
      <c r="A474" s="27" t="s">
        <v>281</v>
      </c>
      <c r="B474" s="28" t="s">
        <v>651</v>
      </c>
      <c r="C474" s="46"/>
      <c r="D474" s="64">
        <v>106119542</v>
      </c>
      <c r="E474" s="64" t="s">
        <v>2669</v>
      </c>
      <c r="F474" s="31" t="s">
        <v>617</v>
      </c>
      <c r="G474" s="31" t="s">
        <v>618</v>
      </c>
      <c r="H474" s="31" t="str">
        <f t="shared" si="68"/>
        <v>Компьютерная графика / Аверин В.Н.</v>
      </c>
      <c r="I474" s="69">
        <v>2024</v>
      </c>
      <c r="J474" s="40" t="s">
        <v>23</v>
      </c>
      <c r="K474" s="33"/>
      <c r="L474" s="41">
        <v>484.79999999999995</v>
      </c>
      <c r="M474" s="33"/>
      <c r="N474" s="41">
        <f t="shared" si="69"/>
        <v>24239.999999999996</v>
      </c>
      <c r="O474" s="37">
        <f t="shared" si="67"/>
        <v>0</v>
      </c>
      <c r="P474" s="38" t="str">
        <f t="shared" si="70"/>
        <v>Аннотация</v>
      </c>
      <c r="Q474" s="39" t="s">
        <v>619</v>
      </c>
    </row>
    <row r="475" spans="1:17" ht="90" x14ac:dyDescent="0.25">
      <c r="A475" s="27" t="s">
        <v>281</v>
      </c>
      <c r="B475" s="28" t="s">
        <v>651</v>
      </c>
      <c r="C475" s="46"/>
      <c r="D475" s="64">
        <v>102120183</v>
      </c>
      <c r="E475" s="64" t="s">
        <v>2778</v>
      </c>
      <c r="F475" s="31" t="s">
        <v>652</v>
      </c>
      <c r="G475" s="31" t="s">
        <v>653</v>
      </c>
      <c r="H475" s="31" t="str">
        <f t="shared" si="68"/>
        <v>Основы социальной медицины / Айзман Р.И.</v>
      </c>
      <c r="I475" s="69">
        <v>2024</v>
      </c>
      <c r="J475" s="40" t="s">
        <v>23</v>
      </c>
      <c r="K475" s="33"/>
      <c r="L475" s="41">
        <v>676.8</v>
      </c>
      <c r="M475" s="33"/>
      <c r="N475" s="41">
        <f t="shared" si="69"/>
        <v>33840</v>
      </c>
      <c r="O475" s="37">
        <f t="shared" si="67"/>
        <v>0</v>
      </c>
      <c r="P475" s="38" t="str">
        <f t="shared" si="70"/>
        <v>Аннотация</v>
      </c>
      <c r="Q475" s="39" t="s">
        <v>654</v>
      </c>
    </row>
    <row r="476" spans="1:17" ht="90" x14ac:dyDescent="0.25">
      <c r="A476" s="27" t="s">
        <v>281</v>
      </c>
      <c r="B476" s="28" t="s">
        <v>651</v>
      </c>
      <c r="C476" s="46"/>
      <c r="D476" s="64">
        <v>116106741</v>
      </c>
      <c r="E476" s="64" t="s">
        <v>2304</v>
      </c>
      <c r="F476" s="31" t="s">
        <v>585</v>
      </c>
      <c r="G476" s="31" t="s">
        <v>586</v>
      </c>
      <c r="H476" s="31" t="str">
        <f t="shared" si="68"/>
        <v>Практикум по инженерной графике  / Бродский А.М. и д.р.</v>
      </c>
      <c r="I476" s="69">
        <v>2024</v>
      </c>
      <c r="J476" s="40" t="s">
        <v>64</v>
      </c>
      <c r="K476" s="33"/>
      <c r="L476" s="41">
        <v>426</v>
      </c>
      <c r="M476" s="33"/>
      <c r="N476" s="41">
        <f t="shared" si="69"/>
        <v>21300</v>
      </c>
      <c r="O476" s="37">
        <f t="shared" si="67"/>
        <v>0</v>
      </c>
      <c r="P476" s="38" t="str">
        <f t="shared" si="70"/>
        <v>Аннотация</v>
      </c>
      <c r="Q476" s="39" t="s">
        <v>587</v>
      </c>
    </row>
    <row r="477" spans="1:17" ht="90" x14ac:dyDescent="0.25">
      <c r="A477" s="27" t="s">
        <v>281</v>
      </c>
      <c r="B477" s="28" t="s">
        <v>651</v>
      </c>
      <c r="C477" s="46"/>
      <c r="D477" s="64">
        <v>106119197</v>
      </c>
      <c r="E477" s="64" t="s">
        <v>2529</v>
      </c>
      <c r="F477" s="31" t="s">
        <v>539</v>
      </c>
      <c r="G477" s="31" t="s">
        <v>553</v>
      </c>
      <c r="H477" s="31" t="str">
        <f t="shared" si="68"/>
        <v>Техническая механика / Вереина Л.И., Краснов М.М</v>
      </c>
      <c r="I477" s="69">
        <v>2024</v>
      </c>
      <c r="J477" s="40" t="s">
        <v>23</v>
      </c>
      <c r="K477" s="33"/>
      <c r="L477" s="41">
        <v>1185.5999999999999</v>
      </c>
      <c r="M477" s="33"/>
      <c r="N477" s="41">
        <f t="shared" si="69"/>
        <v>59279.999999999993</v>
      </c>
      <c r="O477" s="37">
        <f t="shared" si="67"/>
        <v>0</v>
      </c>
      <c r="P477" s="38" t="str">
        <f t="shared" si="70"/>
        <v>Аннотация</v>
      </c>
      <c r="Q477" s="39" t="s">
        <v>554</v>
      </c>
    </row>
    <row r="478" spans="1:17" ht="90" x14ac:dyDescent="0.25">
      <c r="A478" s="27" t="s">
        <v>281</v>
      </c>
      <c r="B478" s="28" t="s">
        <v>651</v>
      </c>
      <c r="C478" s="46"/>
      <c r="D478" s="64">
        <v>102120021</v>
      </c>
      <c r="E478" s="64" t="s">
        <v>2735</v>
      </c>
      <c r="F478" s="31" t="s">
        <v>621</v>
      </c>
      <c r="G478" s="31" t="s">
        <v>620</v>
      </c>
      <c r="H478" s="31" t="str">
        <f t="shared" si="68"/>
        <v>Обработка металлов резанием, станки и инструменты / Ермолаев В.В.</v>
      </c>
      <c r="I478" s="69">
        <v>2024</v>
      </c>
      <c r="J478" s="40" t="s">
        <v>23</v>
      </c>
      <c r="K478" s="33"/>
      <c r="L478" s="41">
        <v>1036.8</v>
      </c>
      <c r="M478" s="33"/>
      <c r="N478" s="41">
        <f t="shared" si="69"/>
        <v>51840</v>
      </c>
      <c r="O478" s="37">
        <f t="shared" si="67"/>
        <v>0</v>
      </c>
      <c r="P478" s="38" t="str">
        <f t="shared" si="70"/>
        <v>Аннотация</v>
      </c>
      <c r="Q478" s="39" t="s">
        <v>622</v>
      </c>
    </row>
    <row r="479" spans="1:17" ht="90" x14ac:dyDescent="0.25">
      <c r="A479" s="27" t="s">
        <v>281</v>
      </c>
      <c r="B479" s="28" t="s">
        <v>651</v>
      </c>
      <c r="C479" s="46"/>
      <c r="D479" s="64">
        <v>103120297</v>
      </c>
      <c r="E479" s="64" t="s">
        <v>2795</v>
      </c>
      <c r="F479" s="31" t="s">
        <v>623</v>
      </c>
      <c r="G479" s="31" t="s">
        <v>624</v>
      </c>
      <c r="H479" s="31" t="str">
        <f t="shared" si="68"/>
        <v xml:space="preserve">Метрология, стандартизация и сертификация в машиностроении: Практикум / Ильянков А.И. </v>
      </c>
      <c r="I479" s="69">
        <v>2024</v>
      </c>
      <c r="J479" s="40" t="s">
        <v>64</v>
      </c>
      <c r="K479" s="33"/>
      <c r="L479" s="41">
        <v>266.39999999999998</v>
      </c>
      <c r="M479" s="33"/>
      <c r="N479" s="41">
        <f t="shared" si="69"/>
        <v>13319.999999999998</v>
      </c>
      <c r="O479" s="37">
        <f t="shared" si="67"/>
        <v>0</v>
      </c>
      <c r="P479" s="38" t="str">
        <f t="shared" si="70"/>
        <v>Аннотация</v>
      </c>
      <c r="Q479" s="39" t="s">
        <v>625</v>
      </c>
    </row>
    <row r="480" spans="1:17" ht="90" x14ac:dyDescent="0.25">
      <c r="A480" s="27" t="s">
        <v>281</v>
      </c>
      <c r="B480" s="28" t="s">
        <v>651</v>
      </c>
      <c r="C480" s="46"/>
      <c r="D480" s="64">
        <v>106119242</v>
      </c>
      <c r="E480" s="64" t="s">
        <v>2563</v>
      </c>
      <c r="F480" s="31" t="s">
        <v>626</v>
      </c>
      <c r="G480" s="31" t="s">
        <v>627</v>
      </c>
      <c r="H480" s="31" t="str">
        <f t="shared" si="68"/>
        <v>Охрана труда в машиностроении  / Минько В.М., Евдокимова Н.А.</v>
      </c>
      <c r="I480" s="69">
        <v>2023</v>
      </c>
      <c r="J480" s="40" t="s">
        <v>23</v>
      </c>
      <c r="K480" s="33"/>
      <c r="L480" s="41">
        <v>486</v>
      </c>
      <c r="M480" s="33"/>
      <c r="N480" s="41">
        <f t="shared" si="69"/>
        <v>24300</v>
      </c>
      <c r="O480" s="37">
        <f t="shared" si="67"/>
        <v>0</v>
      </c>
      <c r="P480" s="38" t="str">
        <f t="shared" si="70"/>
        <v>Аннотация</v>
      </c>
      <c r="Q480" s="39" t="s">
        <v>628</v>
      </c>
    </row>
    <row r="481" spans="1:17" ht="90" x14ac:dyDescent="0.25">
      <c r="A481" s="27" t="s">
        <v>281</v>
      </c>
      <c r="B481" s="28" t="s">
        <v>651</v>
      </c>
      <c r="C481" s="46"/>
      <c r="D481" s="64">
        <v>107119195</v>
      </c>
      <c r="E481" s="64" t="s">
        <v>2527</v>
      </c>
      <c r="F481" s="31" t="s">
        <v>629</v>
      </c>
      <c r="G481" s="31" t="s">
        <v>630</v>
      </c>
      <c r="H481" s="31" t="str">
        <f t="shared" si="68"/>
        <v>Инженерная графика  / Муравьев С.Н. и д.р.</v>
      </c>
      <c r="I481" s="69">
        <v>2024</v>
      </c>
      <c r="J481" s="40" t="s">
        <v>23</v>
      </c>
      <c r="K481" s="33"/>
      <c r="L481" s="41">
        <v>532.79999999999995</v>
      </c>
      <c r="M481" s="33"/>
      <c r="N481" s="41">
        <f t="shared" si="69"/>
        <v>26639.999999999996</v>
      </c>
      <c r="O481" s="37">
        <f t="shared" si="67"/>
        <v>0</v>
      </c>
      <c r="P481" s="38" t="str">
        <f t="shared" si="70"/>
        <v>Аннотация</v>
      </c>
      <c r="Q481" s="39" t="s">
        <v>631</v>
      </c>
    </row>
    <row r="482" spans="1:17" ht="90" x14ac:dyDescent="0.25">
      <c r="A482" s="27" t="s">
        <v>281</v>
      </c>
      <c r="B482" s="28" t="s">
        <v>655</v>
      </c>
      <c r="C482" s="46"/>
      <c r="D482" s="64">
        <v>106119180</v>
      </c>
      <c r="E482" s="64" t="s">
        <v>2516</v>
      </c>
      <c r="F482" s="31" t="s">
        <v>345</v>
      </c>
      <c r="G482" s="31" t="s">
        <v>27</v>
      </c>
      <c r="H482" s="31" t="str">
        <f t="shared" si="68"/>
        <v>Математика /  Григорьев В.П., Сабурова Т.Н.</v>
      </c>
      <c r="I482" s="69">
        <v>2024</v>
      </c>
      <c r="J482" s="40" t="s">
        <v>23</v>
      </c>
      <c r="K482" s="33"/>
      <c r="L482" s="41">
        <v>573.6</v>
      </c>
      <c r="M482" s="33"/>
      <c r="N482" s="41">
        <f t="shared" si="69"/>
        <v>28680</v>
      </c>
      <c r="O482" s="37">
        <f t="shared" si="67"/>
        <v>0</v>
      </c>
      <c r="P482" s="38" t="str">
        <f t="shared" si="70"/>
        <v>Аннотация</v>
      </c>
      <c r="Q482" s="39" t="s">
        <v>346</v>
      </c>
    </row>
    <row r="483" spans="1:17" ht="90" x14ac:dyDescent="0.25">
      <c r="A483" s="27" t="s">
        <v>281</v>
      </c>
      <c r="B483" s="28" t="s">
        <v>655</v>
      </c>
      <c r="C483" s="46"/>
      <c r="D483" s="64">
        <v>116106741</v>
      </c>
      <c r="E483" s="64" t="s">
        <v>2304</v>
      </c>
      <c r="F483" s="31" t="s">
        <v>585</v>
      </c>
      <c r="G483" s="31" t="s">
        <v>586</v>
      </c>
      <c r="H483" s="31" t="str">
        <f t="shared" si="68"/>
        <v>Практикум по инженерной графике  / Бродский А.М. и д.р.</v>
      </c>
      <c r="I483" s="69">
        <v>2024</v>
      </c>
      <c r="J483" s="40" t="s">
        <v>64</v>
      </c>
      <c r="K483" s="33"/>
      <c r="L483" s="41">
        <v>426</v>
      </c>
      <c r="M483" s="33"/>
      <c r="N483" s="41">
        <f t="shared" si="69"/>
        <v>21300</v>
      </c>
      <c r="O483" s="37">
        <f t="shared" si="67"/>
        <v>0</v>
      </c>
      <c r="P483" s="38" t="str">
        <f t="shared" si="70"/>
        <v>Аннотация</v>
      </c>
      <c r="Q483" s="39" t="s">
        <v>587</v>
      </c>
    </row>
    <row r="484" spans="1:17" ht="90" x14ac:dyDescent="0.25">
      <c r="A484" s="27" t="s">
        <v>281</v>
      </c>
      <c r="B484" s="28" t="s">
        <v>655</v>
      </c>
      <c r="C484" s="46"/>
      <c r="D484" s="64">
        <v>106119197</v>
      </c>
      <c r="E484" s="64" t="s">
        <v>2529</v>
      </c>
      <c r="F484" s="31" t="s">
        <v>539</v>
      </c>
      <c r="G484" s="31" t="s">
        <v>553</v>
      </c>
      <c r="H484" s="31" t="str">
        <f t="shared" si="68"/>
        <v>Техническая механика / Вереина Л.И., Краснов М.М</v>
      </c>
      <c r="I484" s="69">
        <v>2024</v>
      </c>
      <c r="J484" s="40" t="s">
        <v>23</v>
      </c>
      <c r="K484" s="33"/>
      <c r="L484" s="41">
        <v>1185.5999999999999</v>
      </c>
      <c r="M484" s="33"/>
      <c r="N484" s="41">
        <f t="shared" si="69"/>
        <v>59279.999999999993</v>
      </c>
      <c r="O484" s="37">
        <f t="shared" si="67"/>
        <v>0</v>
      </c>
      <c r="P484" s="38" t="str">
        <f t="shared" si="70"/>
        <v>Аннотация</v>
      </c>
      <c r="Q484" s="39" t="s">
        <v>554</v>
      </c>
    </row>
    <row r="485" spans="1:17" ht="90" x14ac:dyDescent="0.25">
      <c r="A485" s="27" t="s">
        <v>281</v>
      </c>
      <c r="B485" s="28" t="s">
        <v>655</v>
      </c>
      <c r="C485" s="46"/>
      <c r="D485" s="64">
        <v>102119464</v>
      </c>
      <c r="E485" s="64" t="s">
        <v>2632</v>
      </c>
      <c r="F485" s="31" t="s">
        <v>621</v>
      </c>
      <c r="G485" s="31" t="s">
        <v>649</v>
      </c>
      <c r="H485" s="31" t="str">
        <f t="shared" si="68"/>
        <v>Элементы гидравлических и пневматических систем / Ермолаев В.В.</v>
      </c>
      <c r="I485" s="69">
        <v>2024</v>
      </c>
      <c r="J485" s="40" t="s">
        <v>23</v>
      </c>
      <c r="K485" s="33"/>
      <c r="L485" s="41">
        <v>818.4</v>
      </c>
      <c r="M485" s="33"/>
      <c r="N485" s="41">
        <f t="shared" si="69"/>
        <v>40920</v>
      </c>
      <c r="O485" s="37">
        <f t="shared" si="67"/>
        <v>0</v>
      </c>
      <c r="P485" s="38" t="str">
        <f t="shared" si="70"/>
        <v>Аннотация</v>
      </c>
      <c r="Q485" s="39" t="s">
        <v>650</v>
      </c>
    </row>
    <row r="486" spans="1:17" ht="90" x14ac:dyDescent="0.25">
      <c r="A486" s="27" t="s">
        <v>281</v>
      </c>
      <c r="B486" s="28" t="s">
        <v>655</v>
      </c>
      <c r="C486" s="46"/>
      <c r="D486" s="64">
        <v>106119242</v>
      </c>
      <c r="E486" s="64" t="s">
        <v>2563</v>
      </c>
      <c r="F486" s="31" t="s">
        <v>626</v>
      </c>
      <c r="G486" s="31" t="s">
        <v>627</v>
      </c>
      <c r="H486" s="31" t="str">
        <f t="shared" si="68"/>
        <v>Охрана труда в машиностроении  / Минько В.М., Евдокимова Н.А.</v>
      </c>
      <c r="I486" s="69">
        <v>2023</v>
      </c>
      <c r="J486" s="40" t="s">
        <v>23</v>
      </c>
      <c r="K486" s="33"/>
      <c r="L486" s="41">
        <v>486</v>
      </c>
      <c r="M486" s="33"/>
      <c r="N486" s="41">
        <f t="shared" si="69"/>
        <v>24300</v>
      </c>
      <c r="O486" s="37">
        <f t="shared" si="67"/>
        <v>0</v>
      </c>
      <c r="P486" s="38" t="str">
        <f t="shared" si="70"/>
        <v>Аннотация</v>
      </c>
      <c r="Q486" s="39" t="s">
        <v>628</v>
      </c>
    </row>
    <row r="487" spans="1:17" ht="90" x14ac:dyDescent="0.25">
      <c r="A487" s="27" t="s">
        <v>281</v>
      </c>
      <c r="B487" s="28" t="s">
        <v>655</v>
      </c>
      <c r="C487" s="46"/>
      <c r="D487" s="64">
        <v>107119195</v>
      </c>
      <c r="E487" s="64" t="s">
        <v>2527</v>
      </c>
      <c r="F487" s="31" t="s">
        <v>629</v>
      </c>
      <c r="G487" s="31" t="s">
        <v>630</v>
      </c>
      <c r="H487" s="31" t="str">
        <f t="shared" si="68"/>
        <v>Инженерная графика  / Муравьев С.Н. и д.р.</v>
      </c>
      <c r="I487" s="69">
        <v>2024</v>
      </c>
      <c r="J487" s="40" t="s">
        <v>23</v>
      </c>
      <c r="K487" s="33"/>
      <c r="L487" s="41">
        <v>532.79999999999995</v>
      </c>
      <c r="M487" s="33"/>
      <c r="N487" s="41">
        <f t="shared" si="69"/>
        <v>26639.999999999996</v>
      </c>
      <c r="O487" s="37">
        <f t="shared" si="67"/>
        <v>0</v>
      </c>
      <c r="P487" s="38" t="str">
        <f t="shared" si="70"/>
        <v>Аннотация</v>
      </c>
      <c r="Q487" s="39" t="s">
        <v>631</v>
      </c>
    </row>
    <row r="488" spans="1:17" ht="45" x14ac:dyDescent="0.25">
      <c r="A488" s="27" t="s">
        <v>281</v>
      </c>
      <c r="B488" s="28" t="s">
        <v>656</v>
      </c>
      <c r="C488" s="46"/>
      <c r="D488" s="64">
        <v>106119180</v>
      </c>
      <c r="E488" s="64" t="s">
        <v>2516</v>
      </c>
      <c r="F488" s="31" t="s">
        <v>345</v>
      </c>
      <c r="G488" s="31" t="s">
        <v>27</v>
      </c>
      <c r="H488" s="31" t="str">
        <f t="shared" si="68"/>
        <v>Математика /  Григорьев В.П., Сабурова Т.Н.</v>
      </c>
      <c r="I488" s="69">
        <v>2024</v>
      </c>
      <c r="J488" s="40" t="s">
        <v>23</v>
      </c>
      <c r="K488" s="33"/>
      <c r="L488" s="41">
        <v>573.6</v>
      </c>
      <c r="M488" s="33"/>
      <c r="N488" s="41">
        <f t="shared" si="69"/>
        <v>28680</v>
      </c>
      <c r="O488" s="37">
        <f t="shared" si="67"/>
        <v>0</v>
      </c>
      <c r="P488" s="38" t="str">
        <f t="shared" si="70"/>
        <v>Аннотация</v>
      </c>
      <c r="Q488" s="39" t="s">
        <v>346</v>
      </c>
    </row>
    <row r="489" spans="1:17" ht="45" x14ac:dyDescent="0.25">
      <c r="A489" s="27" t="s">
        <v>281</v>
      </c>
      <c r="B489" s="28" t="s">
        <v>656</v>
      </c>
      <c r="C489" s="46"/>
      <c r="D489" s="64">
        <v>106119542</v>
      </c>
      <c r="E489" s="64" t="s">
        <v>2669</v>
      </c>
      <c r="F489" s="31" t="s">
        <v>617</v>
      </c>
      <c r="G489" s="31" t="s">
        <v>618</v>
      </c>
      <c r="H489" s="31" t="str">
        <f t="shared" si="68"/>
        <v>Компьютерная графика / Аверин В.Н.</v>
      </c>
      <c r="I489" s="69">
        <v>2024</v>
      </c>
      <c r="J489" s="40" t="s">
        <v>23</v>
      </c>
      <c r="K489" s="33"/>
      <c r="L489" s="41">
        <v>484.79999999999995</v>
      </c>
      <c r="M489" s="33"/>
      <c r="N489" s="41">
        <f t="shared" si="69"/>
        <v>24239.999999999996</v>
      </c>
      <c r="O489" s="37">
        <f t="shared" si="67"/>
        <v>0</v>
      </c>
      <c r="P489" s="38" t="str">
        <f t="shared" si="70"/>
        <v>Аннотация</v>
      </c>
      <c r="Q489" s="39" t="s">
        <v>619</v>
      </c>
    </row>
    <row r="490" spans="1:17" ht="45" x14ac:dyDescent="0.25">
      <c r="A490" s="27" t="s">
        <v>281</v>
      </c>
      <c r="B490" s="28" t="s">
        <v>656</v>
      </c>
      <c r="C490" s="46"/>
      <c r="D490" s="64">
        <v>116106741</v>
      </c>
      <c r="E490" s="64" t="s">
        <v>2304</v>
      </c>
      <c r="F490" s="31" t="s">
        <v>585</v>
      </c>
      <c r="G490" s="31" t="s">
        <v>586</v>
      </c>
      <c r="H490" s="31" t="str">
        <f t="shared" si="68"/>
        <v>Практикум по инженерной графике  / Бродский А.М. и д.р.</v>
      </c>
      <c r="I490" s="69">
        <v>2024</v>
      </c>
      <c r="J490" s="40" t="s">
        <v>64</v>
      </c>
      <c r="K490" s="33"/>
      <c r="L490" s="41">
        <v>426</v>
      </c>
      <c r="M490" s="33"/>
      <c r="N490" s="41">
        <f t="shared" si="69"/>
        <v>21300</v>
      </c>
      <c r="O490" s="37">
        <f t="shared" si="67"/>
        <v>0</v>
      </c>
      <c r="P490" s="38" t="str">
        <f t="shared" si="70"/>
        <v>Аннотация</v>
      </c>
      <c r="Q490" s="39" t="s">
        <v>587</v>
      </c>
    </row>
    <row r="491" spans="1:17" ht="45" x14ac:dyDescent="0.25">
      <c r="A491" s="27" t="s">
        <v>281</v>
      </c>
      <c r="B491" s="28" t="s">
        <v>656</v>
      </c>
      <c r="C491" s="46"/>
      <c r="D491" s="64">
        <v>106119197</v>
      </c>
      <c r="E491" s="64" t="s">
        <v>2529</v>
      </c>
      <c r="F491" s="31" t="s">
        <v>539</v>
      </c>
      <c r="G491" s="31" t="s">
        <v>553</v>
      </c>
      <c r="H491" s="31" t="str">
        <f t="shared" si="68"/>
        <v>Техническая механика / Вереина Л.И., Краснов М.М</v>
      </c>
      <c r="I491" s="69">
        <v>2024</v>
      </c>
      <c r="J491" s="40" t="s">
        <v>23</v>
      </c>
      <c r="K491" s="33"/>
      <c r="L491" s="41">
        <v>1185.5999999999999</v>
      </c>
      <c r="M491" s="33"/>
      <c r="N491" s="41">
        <f t="shared" si="69"/>
        <v>59279.999999999993</v>
      </c>
      <c r="O491" s="37">
        <f t="shared" si="67"/>
        <v>0</v>
      </c>
      <c r="P491" s="38" t="str">
        <f t="shared" si="70"/>
        <v>Аннотация</v>
      </c>
      <c r="Q491" s="39" t="s">
        <v>554</v>
      </c>
    </row>
    <row r="492" spans="1:17" ht="45" x14ac:dyDescent="0.25">
      <c r="A492" s="27" t="s">
        <v>281</v>
      </c>
      <c r="B492" s="28" t="s">
        <v>656</v>
      </c>
      <c r="C492" s="46"/>
      <c r="D492" s="64">
        <v>105119539</v>
      </c>
      <c r="E492" s="64" t="s">
        <v>2666</v>
      </c>
      <c r="F492" s="31" t="s">
        <v>635</v>
      </c>
      <c r="G492" s="31" t="s">
        <v>636</v>
      </c>
      <c r="H492" s="31" t="str">
        <f t="shared" si="68"/>
        <v>Процессы формообразования и инструменты / Гоцеридзе Р.М.</v>
      </c>
      <c r="I492" s="69">
        <v>2024</v>
      </c>
      <c r="J492" s="40" t="s">
        <v>286</v>
      </c>
      <c r="K492" s="33"/>
      <c r="L492" s="41">
        <v>666</v>
      </c>
      <c r="M492" s="33"/>
      <c r="N492" s="41">
        <f t="shared" si="69"/>
        <v>33300</v>
      </c>
      <c r="O492" s="37">
        <f t="shared" si="67"/>
        <v>0</v>
      </c>
      <c r="P492" s="38" t="str">
        <f t="shared" si="70"/>
        <v>Аннотация</v>
      </c>
      <c r="Q492" s="39" t="s">
        <v>637</v>
      </c>
    </row>
    <row r="493" spans="1:17" ht="45" x14ac:dyDescent="0.25">
      <c r="A493" s="27" t="s">
        <v>281</v>
      </c>
      <c r="B493" s="28" t="s">
        <v>656</v>
      </c>
      <c r="C493" s="46"/>
      <c r="D493" s="64">
        <v>103120297</v>
      </c>
      <c r="E493" s="64" t="s">
        <v>2795</v>
      </c>
      <c r="F493" s="31" t="s">
        <v>623</v>
      </c>
      <c r="G493" s="31" t="s">
        <v>624</v>
      </c>
      <c r="H493" s="31" t="str">
        <f t="shared" si="68"/>
        <v xml:space="preserve">Метрология, стандартизация и сертификация в машиностроении: Практикум / Ильянков А.И. </v>
      </c>
      <c r="I493" s="69">
        <v>2024</v>
      </c>
      <c r="J493" s="40" t="s">
        <v>64</v>
      </c>
      <c r="K493" s="33"/>
      <c r="L493" s="41">
        <v>266.39999999999998</v>
      </c>
      <c r="M493" s="33"/>
      <c r="N493" s="41">
        <f t="shared" si="69"/>
        <v>13319.999999999998</v>
      </c>
      <c r="O493" s="37">
        <f t="shared" si="67"/>
        <v>0</v>
      </c>
      <c r="P493" s="38" t="str">
        <f t="shared" si="70"/>
        <v>Аннотация</v>
      </c>
      <c r="Q493" s="39" t="s">
        <v>625</v>
      </c>
    </row>
    <row r="494" spans="1:17" ht="45" x14ac:dyDescent="0.25">
      <c r="A494" s="27" t="s">
        <v>281</v>
      </c>
      <c r="B494" s="28" t="s">
        <v>656</v>
      </c>
      <c r="C494" s="46"/>
      <c r="D494" s="64">
        <v>103119528</v>
      </c>
      <c r="E494" s="64" t="s">
        <v>2660</v>
      </c>
      <c r="F494" s="31" t="s">
        <v>623</v>
      </c>
      <c r="G494" s="31" t="s">
        <v>657</v>
      </c>
      <c r="H494" s="31" t="str">
        <f t="shared" si="68"/>
        <v xml:space="preserve">Технология машиностроения / Ильянков А.И. </v>
      </c>
      <c r="I494" s="69">
        <v>2024</v>
      </c>
      <c r="J494" s="40" t="s">
        <v>23</v>
      </c>
      <c r="K494" s="33"/>
      <c r="L494" s="41">
        <v>1146</v>
      </c>
      <c r="M494" s="33"/>
      <c r="N494" s="41">
        <f t="shared" si="69"/>
        <v>57300</v>
      </c>
      <c r="O494" s="37">
        <f t="shared" si="67"/>
        <v>0</v>
      </c>
      <c r="P494" s="38" t="str">
        <f t="shared" si="70"/>
        <v>Аннотация</v>
      </c>
      <c r="Q494" s="39" t="s">
        <v>658</v>
      </c>
    </row>
    <row r="495" spans="1:17" ht="45" x14ac:dyDescent="0.25">
      <c r="A495" s="27" t="s">
        <v>281</v>
      </c>
      <c r="B495" s="28" t="s">
        <v>656</v>
      </c>
      <c r="C495" s="46"/>
      <c r="D495" s="64">
        <v>102120298</v>
      </c>
      <c r="E495" s="64" t="s">
        <v>2796</v>
      </c>
      <c r="F495" s="31" t="s">
        <v>623</v>
      </c>
      <c r="G495" s="31" t="s">
        <v>659</v>
      </c>
      <c r="H495" s="31" t="str">
        <f t="shared" si="68"/>
        <v xml:space="preserve">Технология машиностроения. Практикум / Ильянков А.И. </v>
      </c>
      <c r="I495" s="69">
        <v>2023</v>
      </c>
      <c r="J495" s="40" t="s">
        <v>64</v>
      </c>
      <c r="K495" s="33"/>
      <c r="L495" s="41">
        <v>410.4</v>
      </c>
      <c r="M495" s="33"/>
      <c r="N495" s="41">
        <f t="shared" si="69"/>
        <v>20520</v>
      </c>
      <c r="O495" s="37">
        <f t="shared" si="67"/>
        <v>0</v>
      </c>
      <c r="P495" s="38" t="str">
        <f t="shared" si="70"/>
        <v>Аннотация</v>
      </c>
      <c r="Q495" s="39" t="s">
        <v>660</v>
      </c>
    </row>
    <row r="496" spans="1:17" ht="45" x14ac:dyDescent="0.25">
      <c r="A496" s="27" t="s">
        <v>281</v>
      </c>
      <c r="B496" s="28" t="s">
        <v>656</v>
      </c>
      <c r="C496" s="46"/>
      <c r="D496" s="64">
        <v>106119242</v>
      </c>
      <c r="E496" s="64" t="s">
        <v>2563</v>
      </c>
      <c r="F496" s="31" t="s">
        <v>626</v>
      </c>
      <c r="G496" s="31" t="s">
        <v>627</v>
      </c>
      <c r="H496" s="31" t="str">
        <f t="shared" si="68"/>
        <v>Охрана труда в машиностроении  / Минько В.М., Евдокимова Н.А.</v>
      </c>
      <c r="I496" s="69">
        <v>2023</v>
      </c>
      <c r="J496" s="40" t="s">
        <v>23</v>
      </c>
      <c r="K496" s="33"/>
      <c r="L496" s="41">
        <v>486</v>
      </c>
      <c r="M496" s="33"/>
      <c r="N496" s="41">
        <f t="shared" si="69"/>
        <v>24300</v>
      </c>
      <c r="O496" s="37">
        <f t="shared" si="67"/>
        <v>0</v>
      </c>
      <c r="P496" s="38" t="str">
        <f t="shared" si="70"/>
        <v>Аннотация</v>
      </c>
      <c r="Q496" s="39" t="s">
        <v>628</v>
      </c>
    </row>
    <row r="497" spans="1:17" ht="45" x14ac:dyDescent="0.25">
      <c r="A497" s="27" t="s">
        <v>281</v>
      </c>
      <c r="B497" s="28" t="s">
        <v>656</v>
      </c>
      <c r="C497" s="46"/>
      <c r="D497" s="64">
        <v>107119195</v>
      </c>
      <c r="E497" s="64" t="s">
        <v>2527</v>
      </c>
      <c r="F497" s="31" t="s">
        <v>629</v>
      </c>
      <c r="G497" s="31" t="s">
        <v>630</v>
      </c>
      <c r="H497" s="31" t="str">
        <f t="shared" si="68"/>
        <v>Инженерная графика  / Муравьев С.Н. и д.р.</v>
      </c>
      <c r="I497" s="69">
        <v>2024</v>
      </c>
      <c r="J497" s="40" t="s">
        <v>23</v>
      </c>
      <c r="K497" s="33"/>
      <c r="L497" s="41">
        <v>532.79999999999995</v>
      </c>
      <c r="M497" s="33"/>
      <c r="N497" s="41">
        <f t="shared" si="69"/>
        <v>26639.999999999996</v>
      </c>
      <c r="O497" s="37">
        <f t="shared" si="67"/>
        <v>0</v>
      </c>
      <c r="P497" s="38" t="str">
        <f t="shared" si="70"/>
        <v>Аннотация</v>
      </c>
      <c r="Q497" s="39" t="s">
        <v>631</v>
      </c>
    </row>
    <row r="498" spans="1:17" ht="45" x14ac:dyDescent="0.25">
      <c r="A498" s="27" t="s">
        <v>281</v>
      </c>
      <c r="B498" s="28" t="s">
        <v>656</v>
      </c>
      <c r="C498" s="46"/>
      <c r="D498" s="64">
        <v>101120112</v>
      </c>
      <c r="E498" s="64" t="s">
        <v>2758</v>
      </c>
      <c r="F498" s="31" t="s">
        <v>661</v>
      </c>
      <c r="G498" s="31" t="s">
        <v>662</v>
      </c>
      <c r="H498" s="31" t="str">
        <f t="shared" si="68"/>
        <v>Технологии автоматизированного машиностроения / Хайбуллов К.А., Левчук В.И.</v>
      </c>
      <c r="I498" s="69">
        <v>2023</v>
      </c>
      <c r="J498" s="40" t="s">
        <v>23</v>
      </c>
      <c r="K498" s="33"/>
      <c r="L498" s="41">
        <v>357.59999999999997</v>
      </c>
      <c r="M498" s="33"/>
      <c r="N498" s="41">
        <f t="shared" si="69"/>
        <v>17880</v>
      </c>
      <c r="O498" s="37">
        <f t="shared" si="67"/>
        <v>0</v>
      </c>
      <c r="P498" s="38" t="str">
        <f t="shared" si="70"/>
        <v>Аннотация</v>
      </c>
      <c r="Q498" s="39" t="s">
        <v>663</v>
      </c>
    </row>
    <row r="499" spans="1:17" ht="45" x14ac:dyDescent="0.25">
      <c r="A499" s="27" t="s">
        <v>281</v>
      </c>
      <c r="B499" s="28" t="s">
        <v>656</v>
      </c>
      <c r="C499" s="46"/>
      <c r="D499" s="64">
        <v>108119171</v>
      </c>
      <c r="E499" s="64" t="s">
        <v>2507</v>
      </c>
      <c r="F499" s="31" t="s">
        <v>607</v>
      </c>
      <c r="G499" s="31" t="s">
        <v>537</v>
      </c>
      <c r="H499" s="31" t="str">
        <f t="shared" si="68"/>
        <v>Материаловедение / Черепахин А.А.</v>
      </c>
      <c r="I499" s="69">
        <v>2024</v>
      </c>
      <c r="J499" s="40" t="s">
        <v>23</v>
      </c>
      <c r="K499" s="33"/>
      <c r="L499" s="41">
        <v>550.79999999999995</v>
      </c>
      <c r="M499" s="33"/>
      <c r="N499" s="41">
        <f t="shared" si="69"/>
        <v>27539.999999999996</v>
      </c>
      <c r="O499" s="37">
        <f t="shared" si="67"/>
        <v>0</v>
      </c>
      <c r="P499" s="38" t="str">
        <f t="shared" si="70"/>
        <v>Аннотация</v>
      </c>
      <c r="Q499" s="39" t="s">
        <v>664</v>
      </c>
    </row>
    <row r="500" spans="1:17" ht="45" x14ac:dyDescent="0.25">
      <c r="A500" s="27" t="s">
        <v>281</v>
      </c>
      <c r="B500" s="28" t="s">
        <v>656</v>
      </c>
      <c r="C500" s="46"/>
      <c r="D500" s="64">
        <v>109116576</v>
      </c>
      <c r="E500" s="64" t="s">
        <v>2384</v>
      </c>
      <c r="F500" s="31" t="s">
        <v>665</v>
      </c>
      <c r="G500" s="31" t="s">
        <v>666</v>
      </c>
      <c r="H500" s="31" t="str">
        <f t="shared" si="68"/>
        <v>Техническая механика  / Эрдеди А.А.</v>
      </c>
      <c r="I500" s="69">
        <v>2023</v>
      </c>
      <c r="J500" s="40" t="s">
        <v>23</v>
      </c>
      <c r="K500" s="33"/>
      <c r="L500" s="41">
        <v>756</v>
      </c>
      <c r="M500" s="33"/>
      <c r="N500" s="41">
        <f t="shared" si="69"/>
        <v>37800</v>
      </c>
      <c r="O500" s="37">
        <f t="shared" si="67"/>
        <v>0</v>
      </c>
      <c r="P500" s="38" t="str">
        <f t="shared" si="70"/>
        <v>Аннотация</v>
      </c>
      <c r="Q500" s="39" t="s">
        <v>667</v>
      </c>
    </row>
    <row r="501" spans="1:17" ht="105" x14ac:dyDescent="0.25">
      <c r="A501" s="27" t="s">
        <v>281</v>
      </c>
      <c r="B501" s="28" t="s">
        <v>668</v>
      </c>
      <c r="C501" s="46"/>
      <c r="D501" s="64">
        <v>106119180</v>
      </c>
      <c r="E501" s="64" t="s">
        <v>2516</v>
      </c>
      <c r="F501" s="31" t="s">
        <v>345</v>
      </c>
      <c r="G501" s="31" t="s">
        <v>27</v>
      </c>
      <c r="H501" s="31" t="str">
        <f t="shared" si="68"/>
        <v>Математика /  Григорьев В.П., Сабурова Т.Н.</v>
      </c>
      <c r="I501" s="69">
        <v>2024</v>
      </c>
      <c r="J501" s="40" t="s">
        <v>23</v>
      </c>
      <c r="K501" s="33"/>
      <c r="L501" s="41">
        <v>573.6</v>
      </c>
      <c r="M501" s="33"/>
      <c r="N501" s="41">
        <f t="shared" si="69"/>
        <v>28680</v>
      </c>
      <c r="O501" s="37">
        <f t="shared" si="67"/>
        <v>0</v>
      </c>
      <c r="P501" s="38" t="str">
        <f t="shared" si="70"/>
        <v>Аннотация</v>
      </c>
      <c r="Q501" s="39" t="s">
        <v>346</v>
      </c>
    </row>
    <row r="502" spans="1:17" ht="105" x14ac:dyDescent="0.25">
      <c r="A502" s="27" t="s">
        <v>281</v>
      </c>
      <c r="B502" s="28" t="s">
        <v>668</v>
      </c>
      <c r="C502" s="46"/>
      <c r="D502" s="64">
        <v>106119542</v>
      </c>
      <c r="E502" s="64" t="s">
        <v>2669</v>
      </c>
      <c r="F502" s="31" t="s">
        <v>617</v>
      </c>
      <c r="G502" s="31" t="s">
        <v>618</v>
      </c>
      <c r="H502" s="31" t="str">
        <f t="shared" si="68"/>
        <v>Компьютерная графика / Аверин В.Н.</v>
      </c>
      <c r="I502" s="69">
        <v>2024</v>
      </c>
      <c r="J502" s="40" t="s">
        <v>23</v>
      </c>
      <c r="K502" s="33"/>
      <c r="L502" s="41">
        <v>484.79999999999995</v>
      </c>
      <c r="M502" s="33"/>
      <c r="N502" s="41">
        <f t="shared" si="69"/>
        <v>24239.999999999996</v>
      </c>
      <c r="O502" s="37">
        <f t="shared" si="67"/>
        <v>0</v>
      </c>
      <c r="P502" s="38" t="str">
        <f t="shared" si="70"/>
        <v>Аннотация</v>
      </c>
      <c r="Q502" s="39" t="s">
        <v>619</v>
      </c>
    </row>
    <row r="503" spans="1:17" ht="105" x14ac:dyDescent="0.25">
      <c r="A503" s="27" t="s">
        <v>281</v>
      </c>
      <c r="B503" s="28" t="s">
        <v>668</v>
      </c>
      <c r="C503" s="46"/>
      <c r="D503" s="64">
        <v>116106741</v>
      </c>
      <c r="E503" s="64" t="s">
        <v>2304</v>
      </c>
      <c r="F503" s="31" t="s">
        <v>585</v>
      </c>
      <c r="G503" s="31" t="s">
        <v>586</v>
      </c>
      <c r="H503" s="31" t="str">
        <f t="shared" si="68"/>
        <v>Практикум по инженерной графике  / Бродский А.М. и д.р.</v>
      </c>
      <c r="I503" s="69">
        <v>2024</v>
      </c>
      <c r="J503" s="40" t="s">
        <v>64</v>
      </c>
      <c r="K503" s="33"/>
      <c r="L503" s="41">
        <v>426</v>
      </c>
      <c r="M503" s="33"/>
      <c r="N503" s="41">
        <f t="shared" si="69"/>
        <v>21300</v>
      </c>
      <c r="O503" s="37">
        <f t="shared" si="67"/>
        <v>0</v>
      </c>
      <c r="P503" s="38" t="str">
        <f t="shared" si="70"/>
        <v>Аннотация</v>
      </c>
      <c r="Q503" s="39" t="s">
        <v>587</v>
      </c>
    </row>
    <row r="504" spans="1:17" ht="105" x14ac:dyDescent="0.25">
      <c r="A504" s="27" t="s">
        <v>281</v>
      </c>
      <c r="B504" s="28" t="s">
        <v>668</v>
      </c>
      <c r="C504" s="46"/>
      <c r="D504" s="64">
        <v>106119197</v>
      </c>
      <c r="E504" s="64" t="s">
        <v>2529</v>
      </c>
      <c r="F504" s="31" t="s">
        <v>539</v>
      </c>
      <c r="G504" s="31" t="s">
        <v>553</v>
      </c>
      <c r="H504" s="31" t="str">
        <f t="shared" si="68"/>
        <v>Техническая механика / Вереина Л.И., Краснов М.М</v>
      </c>
      <c r="I504" s="69">
        <v>2024</v>
      </c>
      <c r="J504" s="40" t="s">
        <v>23</v>
      </c>
      <c r="K504" s="33"/>
      <c r="L504" s="41">
        <v>1185.5999999999999</v>
      </c>
      <c r="M504" s="33"/>
      <c r="N504" s="41">
        <f t="shared" si="69"/>
        <v>59279.999999999993</v>
      </c>
      <c r="O504" s="37">
        <f t="shared" si="67"/>
        <v>0</v>
      </c>
      <c r="P504" s="38" t="str">
        <f t="shared" si="70"/>
        <v>Аннотация</v>
      </c>
      <c r="Q504" s="39" t="s">
        <v>554</v>
      </c>
    </row>
    <row r="505" spans="1:17" ht="105" x14ac:dyDescent="0.25">
      <c r="A505" s="27" t="s">
        <v>281</v>
      </c>
      <c r="B505" s="28" t="s">
        <v>668</v>
      </c>
      <c r="C505" s="46"/>
      <c r="D505" s="64">
        <v>102120021</v>
      </c>
      <c r="E505" s="64" t="s">
        <v>2735</v>
      </c>
      <c r="F505" s="31" t="s">
        <v>621</v>
      </c>
      <c r="G505" s="31" t="s">
        <v>620</v>
      </c>
      <c r="H505" s="31" t="str">
        <f t="shared" si="68"/>
        <v>Обработка металлов резанием, станки и инструменты / Ермолаев В.В.</v>
      </c>
      <c r="I505" s="69">
        <v>2024</v>
      </c>
      <c r="J505" s="40" t="s">
        <v>23</v>
      </c>
      <c r="K505" s="33"/>
      <c r="L505" s="41">
        <v>1036.8</v>
      </c>
      <c r="M505" s="33"/>
      <c r="N505" s="41">
        <f t="shared" si="69"/>
        <v>51840</v>
      </c>
      <c r="O505" s="37">
        <f t="shared" si="67"/>
        <v>0</v>
      </c>
      <c r="P505" s="38" t="str">
        <f t="shared" si="70"/>
        <v>Аннотация</v>
      </c>
      <c r="Q505" s="39" t="s">
        <v>622</v>
      </c>
    </row>
    <row r="506" spans="1:17" ht="105" x14ac:dyDescent="0.25">
      <c r="A506" s="27" t="s">
        <v>281</v>
      </c>
      <c r="B506" s="28" t="s">
        <v>668</v>
      </c>
      <c r="C506" s="46"/>
      <c r="D506" s="64">
        <v>103120297</v>
      </c>
      <c r="E506" s="64" t="s">
        <v>2795</v>
      </c>
      <c r="F506" s="31" t="s">
        <v>623</v>
      </c>
      <c r="G506" s="31" t="s">
        <v>624</v>
      </c>
      <c r="H506" s="31" t="str">
        <f t="shared" si="68"/>
        <v xml:space="preserve">Метрология, стандартизация и сертификация в машиностроении: Практикум / Ильянков А.И. </v>
      </c>
      <c r="I506" s="69">
        <v>2024</v>
      </c>
      <c r="J506" s="40" t="s">
        <v>64</v>
      </c>
      <c r="K506" s="33"/>
      <c r="L506" s="41">
        <v>266.39999999999998</v>
      </c>
      <c r="M506" s="33"/>
      <c r="N506" s="41">
        <f t="shared" si="69"/>
        <v>13319.999999999998</v>
      </c>
      <c r="O506" s="37">
        <f t="shared" si="67"/>
        <v>0</v>
      </c>
      <c r="P506" s="38" t="str">
        <f t="shared" si="70"/>
        <v>Аннотация</v>
      </c>
      <c r="Q506" s="39" t="s">
        <v>625</v>
      </c>
    </row>
    <row r="507" spans="1:17" ht="105" x14ac:dyDescent="0.25">
      <c r="A507" s="27" t="s">
        <v>281</v>
      </c>
      <c r="B507" s="28" t="s">
        <v>668</v>
      </c>
      <c r="C507" s="46"/>
      <c r="D507" s="64">
        <v>106119242</v>
      </c>
      <c r="E507" s="64" t="s">
        <v>2563</v>
      </c>
      <c r="F507" s="31" t="s">
        <v>626</v>
      </c>
      <c r="G507" s="31" t="s">
        <v>627</v>
      </c>
      <c r="H507" s="31" t="str">
        <f t="shared" si="68"/>
        <v>Охрана труда в машиностроении  / Минько В.М., Евдокимова Н.А.</v>
      </c>
      <c r="I507" s="69">
        <v>2023</v>
      </c>
      <c r="J507" s="40" t="s">
        <v>23</v>
      </c>
      <c r="K507" s="33"/>
      <c r="L507" s="41">
        <v>486</v>
      </c>
      <c r="M507" s="33"/>
      <c r="N507" s="41">
        <f t="shared" si="69"/>
        <v>24300</v>
      </c>
      <c r="O507" s="37">
        <f t="shared" si="67"/>
        <v>0</v>
      </c>
      <c r="P507" s="38" t="str">
        <f t="shared" si="70"/>
        <v>Аннотация</v>
      </c>
      <c r="Q507" s="39" t="s">
        <v>628</v>
      </c>
    </row>
    <row r="508" spans="1:17" ht="105" x14ac:dyDescent="0.25">
      <c r="A508" s="27" t="s">
        <v>281</v>
      </c>
      <c r="B508" s="28" t="s">
        <v>668</v>
      </c>
      <c r="C508" s="46"/>
      <c r="D508" s="64">
        <v>107119195</v>
      </c>
      <c r="E508" s="64" t="s">
        <v>2527</v>
      </c>
      <c r="F508" s="31" t="s">
        <v>629</v>
      </c>
      <c r="G508" s="31" t="s">
        <v>630</v>
      </c>
      <c r="H508" s="31" t="str">
        <f t="shared" si="68"/>
        <v>Инженерная графика  / Муравьев С.Н. и д.р.</v>
      </c>
      <c r="I508" s="69">
        <v>2024</v>
      </c>
      <c r="J508" s="40" t="s">
        <v>23</v>
      </c>
      <c r="K508" s="33"/>
      <c r="L508" s="41">
        <v>532.79999999999995</v>
      </c>
      <c r="M508" s="33"/>
      <c r="N508" s="41">
        <f t="shared" si="69"/>
        <v>26639.999999999996</v>
      </c>
      <c r="O508" s="37">
        <f t="shared" si="67"/>
        <v>0</v>
      </c>
      <c r="P508" s="38" t="str">
        <f t="shared" si="70"/>
        <v>Аннотация</v>
      </c>
      <c r="Q508" s="39" t="s">
        <v>631</v>
      </c>
    </row>
    <row r="509" spans="1:17" ht="105" x14ac:dyDescent="0.25">
      <c r="A509" s="27" t="s">
        <v>281</v>
      </c>
      <c r="B509" s="28" t="s">
        <v>668</v>
      </c>
      <c r="C509" s="46"/>
      <c r="D509" s="64">
        <v>107119168</v>
      </c>
      <c r="E509" s="64" t="s">
        <v>2506</v>
      </c>
      <c r="F509" s="31" t="s">
        <v>368</v>
      </c>
      <c r="G509" s="31" t="s">
        <v>367</v>
      </c>
      <c r="H509" s="31" t="str">
        <f t="shared" si="68"/>
        <v>Электротехника и электроника / Немцов М.В.</v>
      </c>
      <c r="I509" s="69">
        <v>2024</v>
      </c>
      <c r="J509" s="40" t="s">
        <v>23</v>
      </c>
      <c r="K509" s="33"/>
      <c r="L509" s="41">
        <v>1257.5999999999999</v>
      </c>
      <c r="M509" s="33"/>
      <c r="N509" s="41">
        <f t="shared" si="69"/>
        <v>62879.999999999993</v>
      </c>
      <c r="O509" s="37">
        <f t="shared" si="67"/>
        <v>0</v>
      </c>
      <c r="P509" s="38" t="str">
        <f t="shared" si="70"/>
        <v>Аннотация</v>
      </c>
      <c r="Q509" s="39" t="s">
        <v>369</v>
      </c>
    </row>
    <row r="510" spans="1:17" ht="105" x14ac:dyDescent="0.25">
      <c r="A510" s="27" t="s">
        <v>281</v>
      </c>
      <c r="B510" s="28" t="s">
        <v>668</v>
      </c>
      <c r="C510" s="46"/>
      <c r="D510" s="64">
        <v>108119171</v>
      </c>
      <c r="E510" s="64" t="s">
        <v>2507</v>
      </c>
      <c r="F510" s="31" t="s">
        <v>607</v>
      </c>
      <c r="G510" s="31" t="s">
        <v>537</v>
      </c>
      <c r="H510" s="31" t="str">
        <f t="shared" si="68"/>
        <v>Материаловедение / Черепахин А.А.</v>
      </c>
      <c r="I510" s="69">
        <v>2024</v>
      </c>
      <c r="J510" s="40" t="s">
        <v>23</v>
      </c>
      <c r="K510" s="33"/>
      <c r="L510" s="41">
        <v>550.79999999999995</v>
      </c>
      <c r="M510" s="33"/>
      <c r="N510" s="41">
        <f t="shared" si="69"/>
        <v>27539.999999999996</v>
      </c>
      <c r="O510" s="37">
        <f t="shared" si="67"/>
        <v>0</v>
      </c>
      <c r="P510" s="38" t="str">
        <f t="shared" si="70"/>
        <v>Аннотация</v>
      </c>
      <c r="Q510" s="39" t="s">
        <v>664</v>
      </c>
    </row>
    <row r="511" spans="1:17" ht="105" x14ac:dyDescent="0.25">
      <c r="A511" s="27" t="s">
        <v>281</v>
      </c>
      <c r="B511" s="28" t="s">
        <v>668</v>
      </c>
      <c r="C511" s="46"/>
      <c r="D511" s="64">
        <v>109116576</v>
      </c>
      <c r="E511" s="64" t="s">
        <v>2384</v>
      </c>
      <c r="F511" s="31" t="s">
        <v>665</v>
      </c>
      <c r="G511" s="31" t="s">
        <v>666</v>
      </c>
      <c r="H511" s="31" t="str">
        <f t="shared" si="68"/>
        <v>Техническая механика  / Эрдеди А.А.</v>
      </c>
      <c r="I511" s="69">
        <v>2023</v>
      </c>
      <c r="J511" s="40" t="s">
        <v>23</v>
      </c>
      <c r="K511" s="33"/>
      <c r="L511" s="41">
        <v>756</v>
      </c>
      <c r="M511" s="33"/>
      <c r="N511" s="41">
        <f t="shared" si="69"/>
        <v>37800</v>
      </c>
      <c r="O511" s="37">
        <f t="shared" si="67"/>
        <v>0</v>
      </c>
      <c r="P511" s="38" t="str">
        <f t="shared" si="70"/>
        <v>Аннотация</v>
      </c>
      <c r="Q511" s="39" t="s">
        <v>667</v>
      </c>
    </row>
    <row r="512" spans="1:17" ht="90" x14ac:dyDescent="0.25">
      <c r="A512" s="27" t="s">
        <v>281</v>
      </c>
      <c r="B512" s="28" t="s">
        <v>669</v>
      </c>
      <c r="C512" s="46"/>
      <c r="D512" s="64">
        <v>106119180</v>
      </c>
      <c r="E512" s="64" t="s">
        <v>2516</v>
      </c>
      <c r="F512" s="31" t="s">
        <v>345</v>
      </c>
      <c r="G512" s="31" t="s">
        <v>27</v>
      </c>
      <c r="H512" s="31" t="str">
        <f t="shared" si="68"/>
        <v>Математика /  Григорьев В.П., Сабурова Т.Н.</v>
      </c>
      <c r="I512" s="69">
        <v>2024</v>
      </c>
      <c r="J512" s="40" t="s">
        <v>23</v>
      </c>
      <c r="K512" s="33"/>
      <c r="L512" s="41">
        <v>573.6</v>
      </c>
      <c r="M512" s="33"/>
      <c r="N512" s="41">
        <f t="shared" si="69"/>
        <v>28680</v>
      </c>
      <c r="O512" s="37">
        <f t="shared" si="67"/>
        <v>0</v>
      </c>
      <c r="P512" s="38" t="str">
        <f t="shared" si="70"/>
        <v>Аннотация</v>
      </c>
      <c r="Q512" s="39" t="s">
        <v>346</v>
      </c>
    </row>
    <row r="513" spans="1:17" ht="90" x14ac:dyDescent="0.25">
      <c r="A513" s="27" t="s">
        <v>281</v>
      </c>
      <c r="B513" s="28" t="s">
        <v>669</v>
      </c>
      <c r="C513" s="46"/>
      <c r="D513" s="64">
        <v>116106741</v>
      </c>
      <c r="E513" s="64" t="s">
        <v>2304</v>
      </c>
      <c r="F513" s="31" t="s">
        <v>585</v>
      </c>
      <c r="G513" s="31" t="s">
        <v>586</v>
      </c>
      <c r="H513" s="31" t="str">
        <f t="shared" si="68"/>
        <v>Практикум по инженерной графике  / Бродский А.М. и д.р.</v>
      </c>
      <c r="I513" s="69">
        <v>2024</v>
      </c>
      <c r="J513" s="40" t="s">
        <v>64</v>
      </c>
      <c r="K513" s="33"/>
      <c r="L513" s="41">
        <v>426</v>
      </c>
      <c r="M513" s="33"/>
      <c r="N513" s="41">
        <f t="shared" si="69"/>
        <v>21300</v>
      </c>
      <c r="O513" s="37">
        <f t="shared" si="67"/>
        <v>0</v>
      </c>
      <c r="P513" s="38" t="str">
        <f t="shared" si="70"/>
        <v>Аннотация</v>
      </c>
      <c r="Q513" s="39" t="s">
        <v>587</v>
      </c>
    </row>
    <row r="514" spans="1:17" ht="90" x14ac:dyDescent="0.25">
      <c r="A514" s="27" t="s">
        <v>281</v>
      </c>
      <c r="B514" s="28" t="s">
        <v>669</v>
      </c>
      <c r="C514" s="46"/>
      <c r="D514" s="64">
        <v>106119197</v>
      </c>
      <c r="E514" s="64" t="s">
        <v>2529</v>
      </c>
      <c r="F514" s="31" t="s">
        <v>539</v>
      </c>
      <c r="G514" s="31" t="s">
        <v>553</v>
      </c>
      <c r="H514" s="31" t="str">
        <f t="shared" si="68"/>
        <v>Техническая механика / Вереина Л.И., Краснов М.М</v>
      </c>
      <c r="I514" s="69">
        <v>2024</v>
      </c>
      <c r="J514" s="40" t="s">
        <v>23</v>
      </c>
      <c r="K514" s="33"/>
      <c r="L514" s="41">
        <v>1185.5999999999999</v>
      </c>
      <c r="M514" s="33"/>
      <c r="N514" s="41">
        <f t="shared" si="69"/>
        <v>59279.999999999993</v>
      </c>
      <c r="O514" s="37">
        <f t="shared" si="67"/>
        <v>0</v>
      </c>
      <c r="P514" s="38" t="str">
        <f t="shared" si="70"/>
        <v>Аннотация</v>
      </c>
      <c r="Q514" s="39" t="s">
        <v>554</v>
      </c>
    </row>
    <row r="515" spans="1:17" ht="90" x14ac:dyDescent="0.25">
      <c r="A515" s="27" t="s">
        <v>281</v>
      </c>
      <c r="B515" s="28" t="s">
        <v>669</v>
      </c>
      <c r="C515" s="46"/>
      <c r="D515" s="64">
        <v>102119464</v>
      </c>
      <c r="E515" s="64" t="s">
        <v>2632</v>
      </c>
      <c r="F515" s="31" t="s">
        <v>621</v>
      </c>
      <c r="G515" s="31" t="s">
        <v>649</v>
      </c>
      <c r="H515" s="31" t="str">
        <f t="shared" si="68"/>
        <v>Элементы гидравлических и пневматических систем / Ермолаев В.В.</v>
      </c>
      <c r="I515" s="69">
        <v>2024</v>
      </c>
      <c r="J515" s="40" t="s">
        <v>23</v>
      </c>
      <c r="K515" s="33"/>
      <c r="L515" s="41">
        <v>818.4</v>
      </c>
      <c r="M515" s="33"/>
      <c r="N515" s="41">
        <f t="shared" si="69"/>
        <v>40920</v>
      </c>
      <c r="O515" s="37">
        <f t="shared" si="67"/>
        <v>0</v>
      </c>
      <c r="P515" s="38" t="str">
        <f t="shared" si="70"/>
        <v>Аннотация</v>
      </c>
      <c r="Q515" s="39" t="s">
        <v>650</v>
      </c>
    </row>
    <row r="516" spans="1:17" ht="90" x14ac:dyDescent="0.25">
      <c r="A516" s="27" t="s">
        <v>281</v>
      </c>
      <c r="B516" s="28" t="s">
        <v>669</v>
      </c>
      <c r="C516" s="46"/>
      <c r="D516" s="64">
        <v>106119242</v>
      </c>
      <c r="E516" s="64" t="s">
        <v>2563</v>
      </c>
      <c r="F516" s="31" t="s">
        <v>626</v>
      </c>
      <c r="G516" s="31" t="s">
        <v>627</v>
      </c>
      <c r="H516" s="31" t="str">
        <f t="shared" si="68"/>
        <v>Охрана труда в машиностроении  / Минько В.М., Евдокимова Н.А.</v>
      </c>
      <c r="I516" s="69">
        <v>2023</v>
      </c>
      <c r="J516" s="40" t="s">
        <v>23</v>
      </c>
      <c r="K516" s="33"/>
      <c r="L516" s="41">
        <v>486</v>
      </c>
      <c r="M516" s="33"/>
      <c r="N516" s="41">
        <f t="shared" si="69"/>
        <v>24300</v>
      </c>
      <c r="O516" s="37">
        <f t="shared" si="67"/>
        <v>0</v>
      </c>
      <c r="P516" s="38" t="str">
        <f t="shared" si="70"/>
        <v>Аннотация</v>
      </c>
      <c r="Q516" s="39" t="s">
        <v>628</v>
      </c>
    </row>
    <row r="517" spans="1:17" ht="90" x14ac:dyDescent="0.25">
      <c r="A517" s="27" t="s">
        <v>281</v>
      </c>
      <c r="B517" s="28" t="s">
        <v>669</v>
      </c>
      <c r="C517" s="46"/>
      <c r="D517" s="64">
        <v>107119195</v>
      </c>
      <c r="E517" s="64" t="s">
        <v>2527</v>
      </c>
      <c r="F517" s="31" t="s">
        <v>629</v>
      </c>
      <c r="G517" s="31" t="s">
        <v>630</v>
      </c>
      <c r="H517" s="31" t="str">
        <f t="shared" si="68"/>
        <v>Инженерная графика  / Муравьев С.Н. и д.р.</v>
      </c>
      <c r="I517" s="69">
        <v>2024</v>
      </c>
      <c r="J517" s="40" t="s">
        <v>23</v>
      </c>
      <c r="K517" s="33"/>
      <c r="L517" s="41">
        <v>532.79999999999995</v>
      </c>
      <c r="M517" s="33"/>
      <c r="N517" s="41">
        <f t="shared" si="69"/>
        <v>26639.999999999996</v>
      </c>
      <c r="O517" s="37">
        <f t="shared" si="67"/>
        <v>0</v>
      </c>
      <c r="P517" s="38" t="str">
        <f t="shared" si="70"/>
        <v>Аннотация</v>
      </c>
      <c r="Q517" s="39" t="s">
        <v>631</v>
      </c>
    </row>
    <row r="518" spans="1:17" ht="90" x14ac:dyDescent="0.25">
      <c r="A518" s="27" t="s">
        <v>281</v>
      </c>
      <c r="B518" s="28" t="s">
        <v>669</v>
      </c>
      <c r="C518" s="46"/>
      <c r="D518" s="64">
        <v>107119168</v>
      </c>
      <c r="E518" s="64" t="s">
        <v>2506</v>
      </c>
      <c r="F518" s="31" t="s">
        <v>368</v>
      </c>
      <c r="G518" s="31" t="s">
        <v>367</v>
      </c>
      <c r="H518" s="31" t="str">
        <f t="shared" si="68"/>
        <v>Электротехника и электроника / Немцов М.В.</v>
      </c>
      <c r="I518" s="69">
        <v>2024</v>
      </c>
      <c r="J518" s="40" t="s">
        <v>23</v>
      </c>
      <c r="K518" s="33"/>
      <c r="L518" s="41">
        <v>1257.5999999999999</v>
      </c>
      <c r="M518" s="33"/>
      <c r="N518" s="41">
        <f t="shared" si="69"/>
        <v>62879.999999999993</v>
      </c>
      <c r="O518" s="37">
        <f t="shared" ref="O518:O581" si="71">K518*L518+M518*N518</f>
        <v>0</v>
      </c>
      <c r="P518" s="38" t="str">
        <f t="shared" si="70"/>
        <v>Аннотация</v>
      </c>
      <c r="Q518" s="39" t="s">
        <v>369</v>
      </c>
    </row>
    <row r="519" spans="1:17" ht="90" x14ac:dyDescent="0.25">
      <c r="A519" s="27" t="s">
        <v>281</v>
      </c>
      <c r="B519" s="28" t="s">
        <v>669</v>
      </c>
      <c r="C519" s="46"/>
      <c r="D519" s="64">
        <v>109116576</v>
      </c>
      <c r="E519" s="64" t="s">
        <v>2384</v>
      </c>
      <c r="F519" s="31" t="s">
        <v>665</v>
      </c>
      <c r="G519" s="31" t="s">
        <v>666</v>
      </c>
      <c r="H519" s="31" t="str">
        <f t="shared" si="68"/>
        <v>Техническая механика  / Эрдеди А.А.</v>
      </c>
      <c r="I519" s="69">
        <v>2023</v>
      </c>
      <c r="J519" s="40" t="s">
        <v>23</v>
      </c>
      <c r="K519" s="33"/>
      <c r="L519" s="41">
        <v>756</v>
      </c>
      <c r="M519" s="33"/>
      <c r="N519" s="41">
        <f t="shared" si="69"/>
        <v>37800</v>
      </c>
      <c r="O519" s="37">
        <f t="shared" si="71"/>
        <v>0</v>
      </c>
      <c r="P519" s="38" t="str">
        <f t="shared" si="70"/>
        <v>Аннотация</v>
      </c>
      <c r="Q519" s="39" t="s">
        <v>667</v>
      </c>
    </row>
    <row r="520" spans="1:17" ht="45" x14ac:dyDescent="0.25">
      <c r="A520" s="27" t="s">
        <v>281</v>
      </c>
      <c r="B520" s="28" t="s">
        <v>670</v>
      </c>
      <c r="C520" s="46"/>
      <c r="D520" s="64">
        <v>116106741</v>
      </c>
      <c r="E520" s="64" t="s">
        <v>2304</v>
      </c>
      <c r="F520" s="31" t="s">
        <v>585</v>
      </c>
      <c r="G520" s="31" t="s">
        <v>586</v>
      </c>
      <c r="H520" s="31" t="str">
        <f t="shared" si="68"/>
        <v>Практикум по инженерной графике  / Бродский А.М. и д.р.</v>
      </c>
      <c r="I520" s="69">
        <v>2024</v>
      </c>
      <c r="J520" s="40" t="s">
        <v>64</v>
      </c>
      <c r="K520" s="33"/>
      <c r="L520" s="41">
        <v>426</v>
      </c>
      <c r="M520" s="33"/>
      <c r="N520" s="41">
        <f t="shared" si="69"/>
        <v>21300</v>
      </c>
      <c r="O520" s="37">
        <f t="shared" si="71"/>
        <v>0</v>
      </c>
      <c r="P520" s="38" t="str">
        <f t="shared" si="70"/>
        <v>Аннотация</v>
      </c>
      <c r="Q520" s="39" t="s">
        <v>587</v>
      </c>
    </row>
    <row r="521" spans="1:17" ht="45" x14ac:dyDescent="0.25">
      <c r="A521" s="27" t="s">
        <v>281</v>
      </c>
      <c r="B521" s="28" t="s">
        <v>670</v>
      </c>
      <c r="C521" s="46"/>
      <c r="D521" s="64">
        <v>106119197</v>
      </c>
      <c r="E521" s="64" t="s">
        <v>2529</v>
      </c>
      <c r="F521" s="31" t="s">
        <v>539</v>
      </c>
      <c r="G521" s="31" t="s">
        <v>553</v>
      </c>
      <c r="H521" s="31" t="str">
        <f t="shared" si="68"/>
        <v>Техническая механика / Вереина Л.И., Краснов М.М</v>
      </c>
      <c r="I521" s="69">
        <v>2024</v>
      </c>
      <c r="J521" s="40" t="s">
        <v>23</v>
      </c>
      <c r="K521" s="33"/>
      <c r="L521" s="41">
        <v>1185.5999999999999</v>
      </c>
      <c r="M521" s="33"/>
      <c r="N521" s="41">
        <f t="shared" si="69"/>
        <v>59279.999999999993</v>
      </c>
      <c r="O521" s="37">
        <f t="shared" si="71"/>
        <v>0</v>
      </c>
      <c r="P521" s="38" t="str">
        <f t="shared" si="70"/>
        <v>Аннотация</v>
      </c>
      <c r="Q521" s="39" t="s">
        <v>554</v>
      </c>
    </row>
    <row r="522" spans="1:17" ht="45" x14ac:dyDescent="0.25">
      <c r="A522" s="27" t="s">
        <v>281</v>
      </c>
      <c r="B522" s="28" t="s">
        <v>670</v>
      </c>
      <c r="C522" s="46"/>
      <c r="D522" s="64">
        <v>105119196</v>
      </c>
      <c r="E522" s="64" t="s">
        <v>2528</v>
      </c>
      <c r="F522" s="31" t="s">
        <v>671</v>
      </c>
      <c r="G522" s="31" t="s">
        <v>672</v>
      </c>
      <c r="H522" s="31" t="str">
        <f t="shared" si="68"/>
        <v>Основы экономики машиностроения / Гуреева М.А.</v>
      </c>
      <c r="I522" s="69">
        <v>2023</v>
      </c>
      <c r="J522" s="40" t="s">
        <v>23</v>
      </c>
      <c r="K522" s="33"/>
      <c r="L522" s="41">
        <v>525.6</v>
      </c>
      <c r="M522" s="33"/>
      <c r="N522" s="41">
        <f t="shared" si="69"/>
        <v>26280</v>
      </c>
      <c r="O522" s="37">
        <f t="shared" si="71"/>
        <v>0</v>
      </c>
      <c r="P522" s="38" t="str">
        <f t="shared" si="70"/>
        <v>Аннотация</v>
      </c>
      <c r="Q522" s="39" t="s">
        <v>673</v>
      </c>
    </row>
    <row r="523" spans="1:17" ht="45" x14ac:dyDescent="0.25">
      <c r="A523" s="27" t="s">
        <v>281</v>
      </c>
      <c r="B523" s="28" t="s">
        <v>670</v>
      </c>
      <c r="C523" s="46"/>
      <c r="D523" s="64">
        <v>106119177</v>
      </c>
      <c r="E523" s="64" t="s">
        <v>2513</v>
      </c>
      <c r="F523" s="31" t="s">
        <v>378</v>
      </c>
      <c r="G523" s="31" t="s">
        <v>379</v>
      </c>
      <c r="H523" s="31" t="str">
        <f t="shared" si="68"/>
        <v>Менеджмент / Драчева Е.Л.</v>
      </c>
      <c r="I523" s="69">
        <v>2024</v>
      </c>
      <c r="J523" s="40" t="s">
        <v>23</v>
      </c>
      <c r="K523" s="33"/>
      <c r="L523" s="41">
        <v>1213.2</v>
      </c>
      <c r="M523" s="33"/>
      <c r="N523" s="41">
        <f t="shared" si="69"/>
        <v>60660</v>
      </c>
      <c r="O523" s="37">
        <f t="shared" si="71"/>
        <v>0</v>
      </c>
      <c r="P523" s="38" t="str">
        <f t="shared" si="70"/>
        <v>Аннотация</v>
      </c>
      <c r="Q523" s="39" t="s">
        <v>380</v>
      </c>
    </row>
    <row r="524" spans="1:17" ht="45" x14ac:dyDescent="0.25">
      <c r="A524" s="27" t="s">
        <v>281</v>
      </c>
      <c r="B524" s="28" t="s">
        <v>670</v>
      </c>
      <c r="C524" s="46"/>
      <c r="D524" s="64">
        <v>103120297</v>
      </c>
      <c r="E524" s="64" t="s">
        <v>2795</v>
      </c>
      <c r="F524" s="31" t="s">
        <v>623</v>
      </c>
      <c r="G524" s="31" t="s">
        <v>624</v>
      </c>
      <c r="H524" s="31" t="str">
        <f t="shared" si="68"/>
        <v xml:space="preserve">Метрология, стандартизация и сертификация в машиностроении: Практикум / Ильянков А.И. </v>
      </c>
      <c r="I524" s="69">
        <v>2024</v>
      </c>
      <c r="J524" s="40" t="s">
        <v>64</v>
      </c>
      <c r="K524" s="33"/>
      <c r="L524" s="41">
        <v>266.39999999999998</v>
      </c>
      <c r="M524" s="33"/>
      <c r="N524" s="41">
        <f t="shared" si="69"/>
        <v>13319.999999999998</v>
      </c>
      <c r="O524" s="37">
        <f t="shared" si="71"/>
        <v>0</v>
      </c>
      <c r="P524" s="38" t="str">
        <f t="shared" si="70"/>
        <v>Аннотация</v>
      </c>
      <c r="Q524" s="39" t="s">
        <v>625</v>
      </c>
    </row>
    <row r="525" spans="1:17" ht="45" x14ac:dyDescent="0.25">
      <c r="A525" s="27" t="s">
        <v>281</v>
      </c>
      <c r="B525" s="28" t="s">
        <v>670</v>
      </c>
      <c r="C525" s="46"/>
      <c r="D525" s="64">
        <v>106119242</v>
      </c>
      <c r="E525" s="64" t="s">
        <v>2563</v>
      </c>
      <c r="F525" s="31" t="s">
        <v>626</v>
      </c>
      <c r="G525" s="31" t="s">
        <v>627</v>
      </c>
      <c r="H525" s="31" t="str">
        <f t="shared" ref="H525:H589" si="72">G525 &amp; " / " &amp; F525</f>
        <v>Охрана труда в машиностроении  / Минько В.М., Евдокимова Н.А.</v>
      </c>
      <c r="I525" s="69">
        <v>2023</v>
      </c>
      <c r="J525" s="40" t="s">
        <v>23</v>
      </c>
      <c r="K525" s="33"/>
      <c r="L525" s="41">
        <v>486</v>
      </c>
      <c r="M525" s="33"/>
      <c r="N525" s="41">
        <f t="shared" ref="N525:N589" si="73">L525*50</f>
        <v>24300</v>
      </c>
      <c r="O525" s="37">
        <f t="shared" si="71"/>
        <v>0</v>
      </c>
      <c r="P525" s="38" t="str">
        <f t="shared" ref="P525:P564" si="74">HYPERLINK(Q525,"Аннотация")</f>
        <v>Аннотация</v>
      </c>
      <c r="Q525" s="39" t="s">
        <v>628</v>
      </c>
    </row>
    <row r="526" spans="1:17" ht="60" x14ac:dyDescent="0.25">
      <c r="A526" s="27" t="s">
        <v>281</v>
      </c>
      <c r="B526" s="28" t="s">
        <v>670</v>
      </c>
      <c r="C526" s="46"/>
      <c r="D526" s="64">
        <v>107119243</v>
      </c>
      <c r="E526" s="64" t="s">
        <v>2564</v>
      </c>
      <c r="F526" s="31" t="s">
        <v>487</v>
      </c>
      <c r="G526" s="31" t="s">
        <v>559</v>
      </c>
      <c r="H526" s="31" t="str">
        <f t="shared" si="72"/>
        <v>Информационные технологии в профессиональной деятельности / Михеева Е.В., Титова О.И.</v>
      </c>
      <c r="I526" s="69">
        <v>2025</v>
      </c>
      <c r="J526" s="40" t="s">
        <v>23</v>
      </c>
      <c r="K526" s="33"/>
      <c r="L526" s="41">
        <v>536.4</v>
      </c>
      <c r="M526" s="33"/>
      <c r="N526" s="41">
        <f t="shared" si="73"/>
        <v>26820</v>
      </c>
      <c r="O526" s="37">
        <f t="shared" si="71"/>
        <v>0</v>
      </c>
      <c r="P526" s="38" t="str">
        <f t="shared" si="74"/>
        <v>Аннотация</v>
      </c>
      <c r="Q526" s="39" t="s">
        <v>560</v>
      </c>
    </row>
    <row r="527" spans="1:17" ht="75" x14ac:dyDescent="0.25">
      <c r="A527" s="27" t="s">
        <v>281</v>
      </c>
      <c r="B527" s="28" t="s">
        <v>670</v>
      </c>
      <c r="C527" s="46"/>
      <c r="D527" s="64">
        <v>107117440</v>
      </c>
      <c r="E527" s="64" t="s">
        <v>2456</v>
      </c>
      <c r="F527" s="31" t="s">
        <v>487</v>
      </c>
      <c r="G527" s="31" t="s">
        <v>561</v>
      </c>
      <c r="H527" s="31" t="str">
        <f t="shared" si="72"/>
        <v>Практикум по информационным технологиям в профессиональной деятельности / Михеева Е.В., Титова О.И.</v>
      </c>
      <c r="I527" s="69">
        <v>2024</v>
      </c>
      <c r="J527" s="40" t="s">
        <v>64</v>
      </c>
      <c r="K527" s="33"/>
      <c r="L527" s="41">
        <v>418.8</v>
      </c>
      <c r="M527" s="33"/>
      <c r="N527" s="41">
        <f t="shared" si="73"/>
        <v>20940</v>
      </c>
      <c r="O527" s="37">
        <f t="shared" si="71"/>
        <v>0</v>
      </c>
      <c r="P527" s="38" t="str">
        <f t="shared" si="74"/>
        <v>Аннотация</v>
      </c>
      <c r="Q527" s="39" t="s">
        <v>562</v>
      </c>
    </row>
    <row r="528" spans="1:17" ht="45" x14ac:dyDescent="0.25">
      <c r="A528" s="27" t="s">
        <v>281</v>
      </c>
      <c r="B528" s="28" t="s">
        <v>670</v>
      </c>
      <c r="C528" s="46"/>
      <c r="D528" s="64">
        <v>107119195</v>
      </c>
      <c r="E528" s="64" t="s">
        <v>2527</v>
      </c>
      <c r="F528" s="31" t="s">
        <v>629</v>
      </c>
      <c r="G528" s="31" t="s">
        <v>630</v>
      </c>
      <c r="H528" s="31" t="str">
        <f t="shared" si="72"/>
        <v>Инженерная графика  / Муравьев С.Н. и д.р.</v>
      </c>
      <c r="I528" s="69">
        <v>2024</v>
      </c>
      <c r="J528" s="40" t="s">
        <v>23</v>
      </c>
      <c r="K528" s="33"/>
      <c r="L528" s="41">
        <v>532.79999999999995</v>
      </c>
      <c r="M528" s="33"/>
      <c r="N528" s="41">
        <f t="shared" si="73"/>
        <v>26639.999999999996</v>
      </c>
      <c r="O528" s="37">
        <f t="shared" si="71"/>
        <v>0</v>
      </c>
      <c r="P528" s="38" t="str">
        <f t="shared" si="74"/>
        <v>Аннотация</v>
      </c>
      <c r="Q528" s="39" t="s">
        <v>631</v>
      </c>
    </row>
    <row r="529" spans="1:17" ht="45" x14ac:dyDescent="0.25">
      <c r="A529" s="27" t="s">
        <v>281</v>
      </c>
      <c r="B529" s="28" t="s">
        <v>670</v>
      </c>
      <c r="C529" s="46"/>
      <c r="D529" s="64">
        <v>107119168</v>
      </c>
      <c r="E529" s="64" t="s">
        <v>2506</v>
      </c>
      <c r="F529" s="31" t="s">
        <v>368</v>
      </c>
      <c r="G529" s="31" t="s">
        <v>367</v>
      </c>
      <c r="H529" s="31" t="str">
        <f t="shared" si="72"/>
        <v>Электротехника и электроника / Немцов М.В.</v>
      </c>
      <c r="I529" s="69">
        <v>2024</v>
      </c>
      <c r="J529" s="40" t="s">
        <v>23</v>
      </c>
      <c r="K529" s="33"/>
      <c r="L529" s="41">
        <v>1257.5999999999999</v>
      </c>
      <c r="M529" s="33"/>
      <c r="N529" s="41">
        <f t="shared" si="73"/>
        <v>62879.999999999993</v>
      </c>
      <c r="O529" s="37">
        <f t="shared" si="71"/>
        <v>0</v>
      </c>
      <c r="P529" s="38" t="str">
        <f t="shared" si="74"/>
        <v>Аннотация</v>
      </c>
      <c r="Q529" s="39" t="s">
        <v>369</v>
      </c>
    </row>
    <row r="530" spans="1:17" ht="45" x14ac:dyDescent="0.25">
      <c r="A530" s="27" t="s">
        <v>281</v>
      </c>
      <c r="B530" s="28" t="s">
        <v>670</v>
      </c>
      <c r="C530" s="46"/>
      <c r="D530" s="64">
        <v>102119031</v>
      </c>
      <c r="E530" s="64" t="s">
        <v>2488</v>
      </c>
      <c r="F530" s="31" t="s">
        <v>591</v>
      </c>
      <c r="G530" s="31" t="s">
        <v>674</v>
      </c>
      <c r="H530" s="31" t="str">
        <f t="shared" si="72"/>
        <v>Материаловедение для сварщиков / Овчинников В.В.</v>
      </c>
      <c r="I530" s="69">
        <v>2025</v>
      </c>
      <c r="J530" s="40" t="s">
        <v>286</v>
      </c>
      <c r="K530" s="33"/>
      <c r="L530" s="41">
        <v>1010.4</v>
      </c>
      <c r="M530" s="33"/>
      <c r="N530" s="41">
        <f t="shared" si="73"/>
        <v>50520</v>
      </c>
      <c r="O530" s="37">
        <f t="shared" si="71"/>
        <v>0</v>
      </c>
      <c r="P530" s="38" t="str">
        <f t="shared" si="74"/>
        <v>Аннотация</v>
      </c>
      <c r="Q530" s="39" t="s">
        <v>675</v>
      </c>
    </row>
    <row r="531" spans="1:17" ht="45" x14ac:dyDescent="0.25">
      <c r="A531" s="27" t="s">
        <v>281</v>
      </c>
      <c r="B531" s="28" t="s">
        <v>670</v>
      </c>
      <c r="C531" s="46"/>
      <c r="D531" s="64">
        <v>102119387</v>
      </c>
      <c r="E531" s="64" t="s">
        <v>2616</v>
      </c>
      <c r="F531" s="31" t="s">
        <v>676</v>
      </c>
      <c r="G531" s="31" t="s">
        <v>467</v>
      </c>
      <c r="H531" s="31" t="str">
        <f t="shared" si="72"/>
        <v>Экономика отрасли / Пукалина Н.Н.</v>
      </c>
      <c r="I531" s="69">
        <v>2024</v>
      </c>
      <c r="J531" s="40" t="s">
        <v>23</v>
      </c>
      <c r="K531" s="33"/>
      <c r="L531" s="41">
        <v>806.4</v>
      </c>
      <c r="M531" s="33"/>
      <c r="N531" s="41">
        <f t="shared" si="73"/>
        <v>40320</v>
      </c>
      <c r="O531" s="37">
        <f t="shared" si="71"/>
        <v>0</v>
      </c>
      <c r="P531" s="38" t="str">
        <f t="shared" si="74"/>
        <v>Аннотация</v>
      </c>
      <c r="Q531" s="39" t="s">
        <v>677</v>
      </c>
    </row>
    <row r="532" spans="1:17" ht="45" x14ac:dyDescent="0.25">
      <c r="A532" s="27" t="s">
        <v>281</v>
      </c>
      <c r="B532" s="28" t="s">
        <v>670</v>
      </c>
      <c r="C532" s="46"/>
      <c r="D532" s="64">
        <v>108119171</v>
      </c>
      <c r="E532" s="64" t="s">
        <v>2507</v>
      </c>
      <c r="F532" s="31" t="s">
        <v>607</v>
      </c>
      <c r="G532" s="31" t="s">
        <v>537</v>
      </c>
      <c r="H532" s="31" t="str">
        <f t="shared" si="72"/>
        <v>Материаловедение / Черепахин А.А.</v>
      </c>
      <c r="I532" s="69">
        <v>2024</v>
      </c>
      <c r="J532" s="40" t="s">
        <v>23</v>
      </c>
      <c r="K532" s="33"/>
      <c r="L532" s="41">
        <v>550.79999999999995</v>
      </c>
      <c r="M532" s="33"/>
      <c r="N532" s="41">
        <f t="shared" si="73"/>
        <v>27539.999999999996</v>
      </c>
      <c r="O532" s="37">
        <f t="shared" si="71"/>
        <v>0</v>
      </c>
      <c r="P532" s="38" t="str">
        <f t="shared" si="74"/>
        <v>Аннотация</v>
      </c>
      <c r="Q532" s="39" t="s">
        <v>664</v>
      </c>
    </row>
    <row r="533" spans="1:17" ht="45" x14ac:dyDescent="0.25">
      <c r="A533" s="27" t="s">
        <v>281</v>
      </c>
      <c r="B533" s="28" t="s">
        <v>670</v>
      </c>
      <c r="C533" s="46"/>
      <c r="D533" s="64">
        <v>109116576</v>
      </c>
      <c r="E533" s="64" t="s">
        <v>2384</v>
      </c>
      <c r="F533" s="31" t="s">
        <v>665</v>
      </c>
      <c r="G533" s="31" t="s">
        <v>666</v>
      </c>
      <c r="H533" s="31" t="str">
        <f t="shared" si="72"/>
        <v>Техническая механика  / Эрдеди А.А.</v>
      </c>
      <c r="I533" s="69">
        <v>2023</v>
      </c>
      <c r="J533" s="40" t="s">
        <v>23</v>
      </c>
      <c r="K533" s="33"/>
      <c r="L533" s="41">
        <v>756</v>
      </c>
      <c r="M533" s="33"/>
      <c r="N533" s="41">
        <f t="shared" si="73"/>
        <v>37800</v>
      </c>
      <c r="O533" s="37">
        <f t="shared" si="71"/>
        <v>0</v>
      </c>
      <c r="P533" s="38" t="str">
        <f t="shared" si="74"/>
        <v>Аннотация</v>
      </c>
      <c r="Q533" s="39" t="s">
        <v>667</v>
      </c>
    </row>
    <row r="534" spans="1:17" ht="45" x14ac:dyDescent="0.25">
      <c r="A534" s="27" t="s">
        <v>281</v>
      </c>
      <c r="B534" s="81" t="s">
        <v>2243</v>
      </c>
      <c r="C534" s="46"/>
      <c r="D534" s="64">
        <v>101121005</v>
      </c>
      <c r="E534" s="64" t="s">
        <v>2865</v>
      </c>
      <c r="F534" s="31" t="s">
        <v>2241</v>
      </c>
      <c r="G534" s="31" t="s">
        <v>2242</v>
      </c>
      <c r="H534" s="31" t="str">
        <f>G534 &amp; " / " &amp; F534</f>
        <v>Охрана труда в химической промышленности / Воронкова Л.Б.</v>
      </c>
      <c r="I534" s="69">
        <v>2025</v>
      </c>
      <c r="J534" s="40" t="s">
        <v>23</v>
      </c>
      <c r="K534" s="33"/>
      <c r="L534" s="41">
        <v>270</v>
      </c>
      <c r="M534" s="33"/>
      <c r="N534" s="41">
        <f>L534*50</f>
        <v>13500</v>
      </c>
      <c r="O534" s="37">
        <f t="shared" si="71"/>
        <v>0</v>
      </c>
      <c r="P534" s="38" t="s">
        <v>2196</v>
      </c>
      <c r="Q534" s="39"/>
    </row>
    <row r="535" spans="1:17" ht="45" x14ac:dyDescent="0.25">
      <c r="A535" s="27" t="s">
        <v>281</v>
      </c>
      <c r="B535" s="28" t="s">
        <v>678</v>
      </c>
      <c r="C535" s="46"/>
      <c r="D535" s="64">
        <v>102119403</v>
      </c>
      <c r="E535" s="64" t="s">
        <v>2618</v>
      </c>
      <c r="F535" s="31" t="s">
        <v>679</v>
      </c>
      <c r="G535" s="31" t="s">
        <v>680</v>
      </c>
      <c r="H535" s="31" t="str">
        <f t="shared" si="72"/>
        <v>Общая и неорганическая химия / Нарышкин Д. Г.</v>
      </c>
      <c r="I535" s="69">
        <v>2025</v>
      </c>
      <c r="J535" s="40" t="s">
        <v>286</v>
      </c>
      <c r="K535" s="33"/>
      <c r="L535" s="41">
        <v>1108.8</v>
      </c>
      <c r="M535" s="33"/>
      <c r="N535" s="41">
        <f t="shared" si="73"/>
        <v>55440</v>
      </c>
      <c r="O535" s="37">
        <f t="shared" si="71"/>
        <v>0</v>
      </c>
      <c r="P535" s="38" t="str">
        <f t="shared" si="74"/>
        <v>Аннотация</v>
      </c>
      <c r="Q535" s="39" t="s">
        <v>681</v>
      </c>
    </row>
    <row r="536" spans="1:17" ht="120" x14ac:dyDescent="0.25">
      <c r="A536" s="27" t="s">
        <v>281</v>
      </c>
      <c r="B536" s="28" t="s">
        <v>682</v>
      </c>
      <c r="C536" s="46"/>
      <c r="D536" s="64">
        <v>104119226</v>
      </c>
      <c r="E536" s="64" t="s">
        <v>2551</v>
      </c>
      <c r="F536" s="31" t="s">
        <v>683</v>
      </c>
      <c r="G536" s="31" t="s">
        <v>684</v>
      </c>
      <c r="H536" s="31" t="str">
        <f t="shared" si="72"/>
        <v>Аналитическая химия / Ищенко А.А.</v>
      </c>
      <c r="I536" s="69">
        <v>2023</v>
      </c>
      <c r="J536" s="40" t="s">
        <v>286</v>
      </c>
      <c r="K536" s="33"/>
      <c r="L536" s="41">
        <v>301.2</v>
      </c>
      <c r="M536" s="33"/>
      <c r="N536" s="41">
        <f t="shared" si="73"/>
        <v>15060</v>
      </c>
      <c r="O536" s="37">
        <f t="shared" si="71"/>
        <v>0</v>
      </c>
      <c r="P536" s="38" t="str">
        <f t="shared" si="74"/>
        <v>Аннотация</v>
      </c>
      <c r="Q536" s="39" t="s">
        <v>685</v>
      </c>
    </row>
    <row r="537" spans="1:17" ht="120" x14ac:dyDescent="0.25">
      <c r="A537" s="27" t="s">
        <v>281</v>
      </c>
      <c r="B537" s="28" t="s">
        <v>686</v>
      </c>
      <c r="C537" s="46"/>
      <c r="D537" s="64">
        <v>106119226</v>
      </c>
      <c r="E537" s="64" t="s">
        <v>2552</v>
      </c>
      <c r="F537" s="31" t="s">
        <v>683</v>
      </c>
      <c r="G537" s="31" t="s">
        <v>687</v>
      </c>
      <c r="H537" s="31" t="str">
        <f t="shared" si="72"/>
        <v>Аналитическая химия: В 2 ч.: Часть 1 / Ищенко А.А.</v>
      </c>
      <c r="I537" s="69">
        <v>2024</v>
      </c>
      <c r="J537" s="40" t="s">
        <v>286</v>
      </c>
      <c r="K537" s="33"/>
      <c r="L537" s="41">
        <v>301.2</v>
      </c>
      <c r="M537" s="33"/>
      <c r="N537" s="41">
        <f t="shared" si="73"/>
        <v>15060</v>
      </c>
      <c r="O537" s="37">
        <f t="shared" si="71"/>
        <v>0</v>
      </c>
      <c r="P537" s="38" t="str">
        <f t="shared" si="74"/>
        <v>Аннотация</v>
      </c>
      <c r="Q537" s="39" t="s">
        <v>685</v>
      </c>
    </row>
    <row r="538" spans="1:17" ht="120" x14ac:dyDescent="0.25">
      <c r="A538" s="27" t="s">
        <v>281</v>
      </c>
      <c r="B538" s="28" t="s">
        <v>686</v>
      </c>
      <c r="C538" s="46"/>
      <c r="D538" s="64">
        <v>106121777</v>
      </c>
      <c r="E538" s="64" t="s">
        <v>2873</v>
      </c>
      <c r="F538" s="31" t="s">
        <v>683</v>
      </c>
      <c r="G538" s="31" t="s">
        <v>688</v>
      </c>
      <c r="H538" s="31" t="str">
        <f t="shared" si="72"/>
        <v>Аналитическая химия: В 2 ч.: Часть 2 / Ищенко А.А.</v>
      </c>
      <c r="I538" s="69">
        <v>2024</v>
      </c>
      <c r="J538" s="40" t="s">
        <v>286</v>
      </c>
      <c r="K538" s="33"/>
      <c r="L538" s="41">
        <v>343.2</v>
      </c>
      <c r="M538" s="33"/>
      <c r="N538" s="41">
        <f t="shared" si="73"/>
        <v>17160</v>
      </c>
      <c r="O538" s="37">
        <f t="shared" si="71"/>
        <v>0</v>
      </c>
      <c r="P538" s="38" t="str">
        <f t="shared" si="74"/>
        <v>Аннотация</v>
      </c>
      <c r="Q538" s="39" t="s">
        <v>689</v>
      </c>
    </row>
    <row r="539" spans="1:17" ht="120" x14ac:dyDescent="0.25">
      <c r="A539" s="27" t="s">
        <v>281</v>
      </c>
      <c r="B539" s="28" t="s">
        <v>686</v>
      </c>
      <c r="C539" s="46"/>
      <c r="D539" s="64">
        <v>102119403</v>
      </c>
      <c r="E539" s="64" t="s">
        <v>2618</v>
      </c>
      <c r="F539" s="31" t="s">
        <v>679</v>
      </c>
      <c r="G539" s="31" t="s">
        <v>680</v>
      </c>
      <c r="H539" s="31" t="str">
        <f t="shared" si="72"/>
        <v>Общая и неорганическая химия / Нарышкин Д. Г.</v>
      </c>
      <c r="I539" s="69">
        <v>2025</v>
      </c>
      <c r="J539" s="40" t="s">
        <v>286</v>
      </c>
      <c r="K539" s="33"/>
      <c r="L539" s="41">
        <v>1108.8</v>
      </c>
      <c r="M539" s="33"/>
      <c r="N539" s="41">
        <f t="shared" si="73"/>
        <v>55440</v>
      </c>
      <c r="O539" s="37">
        <f t="shared" si="71"/>
        <v>0</v>
      </c>
      <c r="P539" s="38" t="str">
        <f t="shared" si="74"/>
        <v>Аннотация</v>
      </c>
      <c r="Q539" s="39" t="s">
        <v>681</v>
      </c>
    </row>
    <row r="540" spans="1:17" ht="45" x14ac:dyDescent="0.25">
      <c r="A540" s="27" t="s">
        <v>281</v>
      </c>
      <c r="B540" s="28" t="s">
        <v>690</v>
      </c>
      <c r="C540" s="46"/>
      <c r="D540" s="64">
        <v>106119226</v>
      </c>
      <c r="E540" s="64" t="s">
        <v>2552</v>
      </c>
      <c r="F540" s="31" t="s">
        <v>683</v>
      </c>
      <c r="G540" s="31" t="s">
        <v>687</v>
      </c>
      <c r="H540" s="31" t="str">
        <f t="shared" si="72"/>
        <v>Аналитическая химия: В 2 ч.: Часть 1 / Ищенко А.А.</v>
      </c>
      <c r="I540" s="69">
        <v>2024</v>
      </c>
      <c r="J540" s="40" t="s">
        <v>286</v>
      </c>
      <c r="K540" s="33"/>
      <c r="L540" s="41">
        <v>301.2</v>
      </c>
      <c r="M540" s="33"/>
      <c r="N540" s="41">
        <f t="shared" si="73"/>
        <v>15060</v>
      </c>
      <c r="O540" s="37">
        <f t="shared" si="71"/>
        <v>0</v>
      </c>
      <c r="P540" s="38" t="str">
        <f t="shared" si="74"/>
        <v>Аннотация</v>
      </c>
      <c r="Q540" s="39" t="s">
        <v>685</v>
      </c>
    </row>
    <row r="541" spans="1:17" ht="45" x14ac:dyDescent="0.25">
      <c r="A541" s="27" t="s">
        <v>281</v>
      </c>
      <c r="B541" s="28" t="s">
        <v>690</v>
      </c>
      <c r="C541" s="46"/>
      <c r="D541" s="64">
        <v>106121777</v>
      </c>
      <c r="E541" s="64" t="s">
        <v>2873</v>
      </c>
      <c r="F541" s="31" t="s">
        <v>683</v>
      </c>
      <c r="G541" s="31" t="s">
        <v>688</v>
      </c>
      <c r="H541" s="31" t="str">
        <f t="shared" si="72"/>
        <v>Аналитическая химия: В 2 ч.: Часть 2 / Ищенко А.А.</v>
      </c>
      <c r="I541" s="69">
        <v>2024</v>
      </c>
      <c r="J541" s="40" t="s">
        <v>286</v>
      </c>
      <c r="K541" s="33"/>
      <c r="L541" s="41">
        <v>343.2</v>
      </c>
      <c r="M541" s="33"/>
      <c r="N541" s="41">
        <f t="shared" si="73"/>
        <v>17160</v>
      </c>
      <c r="O541" s="37">
        <f t="shared" si="71"/>
        <v>0</v>
      </c>
      <c r="P541" s="38" t="str">
        <f t="shared" si="74"/>
        <v>Аннотация</v>
      </c>
      <c r="Q541" s="39" t="s">
        <v>689</v>
      </c>
    </row>
    <row r="542" spans="1:17" ht="45" x14ac:dyDescent="0.25">
      <c r="A542" s="27" t="s">
        <v>281</v>
      </c>
      <c r="B542" s="28" t="s">
        <v>690</v>
      </c>
      <c r="C542" s="46"/>
      <c r="D542" s="64">
        <v>102119403</v>
      </c>
      <c r="E542" s="64" t="s">
        <v>2618</v>
      </c>
      <c r="F542" s="31" t="s">
        <v>679</v>
      </c>
      <c r="G542" s="31" t="s">
        <v>680</v>
      </c>
      <c r="H542" s="31" t="str">
        <f t="shared" si="72"/>
        <v>Общая и неорганическая химия / Нарышкин Д. Г.</v>
      </c>
      <c r="I542" s="69">
        <v>2025</v>
      </c>
      <c r="J542" s="40" t="s">
        <v>286</v>
      </c>
      <c r="K542" s="33"/>
      <c r="L542" s="41">
        <v>1108.8</v>
      </c>
      <c r="M542" s="33"/>
      <c r="N542" s="41">
        <f t="shared" si="73"/>
        <v>55440</v>
      </c>
      <c r="O542" s="37">
        <f t="shared" si="71"/>
        <v>0</v>
      </c>
      <c r="P542" s="38" t="str">
        <f t="shared" si="74"/>
        <v>Аннотация</v>
      </c>
      <c r="Q542" s="39" t="s">
        <v>681</v>
      </c>
    </row>
    <row r="543" spans="1:17" ht="45" x14ac:dyDescent="0.25">
      <c r="A543" s="27" t="s">
        <v>281</v>
      </c>
      <c r="B543" s="28" t="s">
        <v>691</v>
      </c>
      <c r="C543" s="46"/>
      <c r="D543" s="64">
        <v>105119202</v>
      </c>
      <c r="E543" s="64" t="s">
        <v>2533</v>
      </c>
      <c r="F543" s="31" t="s">
        <v>692</v>
      </c>
      <c r="G543" s="31" t="s">
        <v>693</v>
      </c>
      <c r="H543" s="31" t="str">
        <f t="shared" si="72"/>
        <v>Физическая и коллоидная химия / Белик В.В.</v>
      </c>
      <c r="I543" s="69">
        <v>2024</v>
      </c>
      <c r="J543" s="40" t="s">
        <v>286</v>
      </c>
      <c r="K543" s="33"/>
      <c r="L543" s="41">
        <v>522</v>
      </c>
      <c r="M543" s="33"/>
      <c r="N543" s="41">
        <f t="shared" si="73"/>
        <v>26100</v>
      </c>
      <c r="O543" s="37">
        <f t="shared" si="71"/>
        <v>0</v>
      </c>
      <c r="P543" s="38" t="str">
        <f t="shared" si="74"/>
        <v>Аннотация</v>
      </c>
      <c r="Q543" s="39" t="s">
        <v>694</v>
      </c>
    </row>
    <row r="544" spans="1:17" ht="45" x14ac:dyDescent="0.25">
      <c r="A544" s="27" t="s">
        <v>281</v>
      </c>
      <c r="B544" s="28" t="s">
        <v>691</v>
      </c>
      <c r="C544" s="46"/>
      <c r="D544" s="64">
        <v>106119226</v>
      </c>
      <c r="E544" s="64" t="s">
        <v>2552</v>
      </c>
      <c r="F544" s="31" t="s">
        <v>683</v>
      </c>
      <c r="G544" s="31" t="s">
        <v>687</v>
      </c>
      <c r="H544" s="31" t="str">
        <f t="shared" si="72"/>
        <v>Аналитическая химия: В 2 ч.: Часть 1 / Ищенко А.А.</v>
      </c>
      <c r="I544" s="69">
        <v>2024</v>
      </c>
      <c r="J544" s="40" t="s">
        <v>286</v>
      </c>
      <c r="K544" s="33"/>
      <c r="L544" s="41">
        <v>301.2</v>
      </c>
      <c r="M544" s="33"/>
      <c r="N544" s="41">
        <f t="shared" si="73"/>
        <v>15060</v>
      </c>
      <c r="O544" s="37">
        <f t="shared" si="71"/>
        <v>0</v>
      </c>
      <c r="P544" s="38" t="str">
        <f t="shared" si="74"/>
        <v>Аннотация</v>
      </c>
      <c r="Q544" s="39" t="s">
        <v>685</v>
      </c>
    </row>
    <row r="545" spans="1:17" ht="45" x14ac:dyDescent="0.25">
      <c r="A545" s="27" t="s">
        <v>281</v>
      </c>
      <c r="B545" s="28" t="s">
        <v>691</v>
      </c>
      <c r="C545" s="46"/>
      <c r="D545" s="64">
        <v>106121777</v>
      </c>
      <c r="E545" s="64" t="s">
        <v>2873</v>
      </c>
      <c r="F545" s="31" t="s">
        <v>683</v>
      </c>
      <c r="G545" s="31" t="s">
        <v>688</v>
      </c>
      <c r="H545" s="31" t="str">
        <f t="shared" si="72"/>
        <v>Аналитическая химия: В 2 ч.: Часть 2 / Ищенко А.А.</v>
      </c>
      <c r="I545" s="69">
        <v>2024</v>
      </c>
      <c r="J545" s="40" t="s">
        <v>286</v>
      </c>
      <c r="K545" s="33"/>
      <c r="L545" s="41">
        <v>343.2</v>
      </c>
      <c r="M545" s="33"/>
      <c r="N545" s="41">
        <f t="shared" si="73"/>
        <v>17160</v>
      </c>
      <c r="O545" s="37">
        <f t="shared" si="71"/>
        <v>0</v>
      </c>
      <c r="P545" s="38" t="str">
        <f t="shared" si="74"/>
        <v>Аннотация</v>
      </c>
      <c r="Q545" s="39" t="s">
        <v>689</v>
      </c>
    </row>
    <row r="546" spans="1:17" ht="45" x14ac:dyDescent="0.25">
      <c r="A546" s="27" t="s">
        <v>281</v>
      </c>
      <c r="B546" s="28" t="s">
        <v>691</v>
      </c>
      <c r="C546" s="46"/>
      <c r="D546" s="64">
        <v>102119403</v>
      </c>
      <c r="E546" s="64" t="s">
        <v>2618</v>
      </c>
      <c r="F546" s="31" t="s">
        <v>679</v>
      </c>
      <c r="G546" s="31" t="s">
        <v>680</v>
      </c>
      <c r="H546" s="31" t="str">
        <f t="shared" si="72"/>
        <v>Общая и неорганическая химия / Нарышкин Д. Г.</v>
      </c>
      <c r="I546" s="69">
        <v>2025</v>
      </c>
      <c r="J546" s="40" t="s">
        <v>286</v>
      </c>
      <c r="K546" s="33"/>
      <c r="L546" s="41">
        <v>1108.8</v>
      </c>
      <c r="M546" s="33"/>
      <c r="N546" s="41">
        <f t="shared" si="73"/>
        <v>55440</v>
      </c>
      <c r="O546" s="37">
        <f t="shared" si="71"/>
        <v>0</v>
      </c>
      <c r="P546" s="38" t="str">
        <f t="shared" si="74"/>
        <v>Аннотация</v>
      </c>
      <c r="Q546" s="39" t="s">
        <v>681</v>
      </c>
    </row>
    <row r="547" spans="1:17" ht="75" x14ac:dyDescent="0.25">
      <c r="A547" s="27" t="s">
        <v>281</v>
      </c>
      <c r="B547" s="28" t="s">
        <v>695</v>
      </c>
      <c r="C547" s="46"/>
      <c r="D547" s="64">
        <v>105119202</v>
      </c>
      <c r="E547" s="64" t="s">
        <v>2533</v>
      </c>
      <c r="F547" s="31" t="s">
        <v>692</v>
      </c>
      <c r="G547" s="31" t="s">
        <v>693</v>
      </c>
      <c r="H547" s="31" t="str">
        <f t="shared" si="72"/>
        <v>Физическая и коллоидная химия / Белик В.В.</v>
      </c>
      <c r="I547" s="69">
        <v>2024</v>
      </c>
      <c r="J547" s="40" t="s">
        <v>286</v>
      </c>
      <c r="K547" s="33"/>
      <c r="L547" s="41">
        <v>522</v>
      </c>
      <c r="M547" s="33"/>
      <c r="N547" s="41">
        <f t="shared" si="73"/>
        <v>26100</v>
      </c>
      <c r="O547" s="37">
        <f t="shared" si="71"/>
        <v>0</v>
      </c>
      <c r="P547" s="38" t="str">
        <f t="shared" si="74"/>
        <v>Аннотация</v>
      </c>
      <c r="Q547" s="39" t="s">
        <v>694</v>
      </c>
    </row>
    <row r="548" spans="1:17" ht="75" x14ac:dyDescent="0.25">
      <c r="A548" s="27" t="s">
        <v>281</v>
      </c>
      <c r="B548" s="28" t="s">
        <v>695</v>
      </c>
      <c r="C548" s="46"/>
      <c r="D548" s="64">
        <v>102119403</v>
      </c>
      <c r="E548" s="64" t="s">
        <v>2618</v>
      </c>
      <c r="F548" s="31" t="s">
        <v>679</v>
      </c>
      <c r="G548" s="31" t="s">
        <v>680</v>
      </c>
      <c r="H548" s="31" t="str">
        <f t="shared" si="72"/>
        <v>Общая и неорганическая химия / Нарышкин Д. Г.</v>
      </c>
      <c r="I548" s="69">
        <v>2025</v>
      </c>
      <c r="J548" s="40" t="s">
        <v>286</v>
      </c>
      <c r="K548" s="33"/>
      <c r="L548" s="41">
        <v>1108.8</v>
      </c>
      <c r="M548" s="33"/>
      <c r="N548" s="41">
        <f t="shared" si="73"/>
        <v>55440</v>
      </c>
      <c r="O548" s="37">
        <f t="shared" si="71"/>
        <v>0</v>
      </c>
      <c r="P548" s="38" t="str">
        <f t="shared" si="74"/>
        <v>Аннотация</v>
      </c>
      <c r="Q548" s="39" t="s">
        <v>681</v>
      </c>
    </row>
    <row r="549" spans="1:17" ht="75" x14ac:dyDescent="0.25">
      <c r="A549" s="27" t="s">
        <v>281</v>
      </c>
      <c r="B549" s="28" t="s">
        <v>696</v>
      </c>
      <c r="C549" s="46"/>
      <c r="D549" s="64">
        <v>105119202</v>
      </c>
      <c r="E549" s="64" t="s">
        <v>2533</v>
      </c>
      <c r="F549" s="31" t="s">
        <v>692</v>
      </c>
      <c r="G549" s="31" t="s">
        <v>693</v>
      </c>
      <c r="H549" s="31" t="str">
        <f t="shared" si="72"/>
        <v>Физическая и коллоидная химия / Белик В.В.</v>
      </c>
      <c r="I549" s="69">
        <v>2024</v>
      </c>
      <c r="J549" s="40" t="s">
        <v>286</v>
      </c>
      <c r="K549" s="33"/>
      <c r="L549" s="41">
        <v>522</v>
      </c>
      <c r="M549" s="33"/>
      <c r="N549" s="41">
        <f t="shared" si="73"/>
        <v>26100</v>
      </c>
      <c r="O549" s="37">
        <f t="shared" si="71"/>
        <v>0</v>
      </c>
      <c r="P549" s="38" t="str">
        <f t="shared" si="74"/>
        <v>Аннотация</v>
      </c>
      <c r="Q549" s="39" t="s">
        <v>694</v>
      </c>
    </row>
    <row r="550" spans="1:17" ht="75" x14ac:dyDescent="0.25">
      <c r="A550" s="27" t="s">
        <v>281</v>
      </c>
      <c r="B550" s="28" t="s">
        <v>696</v>
      </c>
      <c r="C550" s="46"/>
      <c r="D550" s="64">
        <v>106119226</v>
      </c>
      <c r="E550" s="64" t="s">
        <v>2552</v>
      </c>
      <c r="F550" s="31" t="s">
        <v>683</v>
      </c>
      <c r="G550" s="31" t="s">
        <v>687</v>
      </c>
      <c r="H550" s="31" t="str">
        <f t="shared" si="72"/>
        <v>Аналитическая химия: В 2 ч.: Часть 1 / Ищенко А.А.</v>
      </c>
      <c r="I550" s="69">
        <v>2024</v>
      </c>
      <c r="J550" s="40" t="s">
        <v>286</v>
      </c>
      <c r="K550" s="33"/>
      <c r="L550" s="41">
        <v>301.2</v>
      </c>
      <c r="M550" s="33"/>
      <c r="N550" s="41">
        <f t="shared" si="73"/>
        <v>15060</v>
      </c>
      <c r="O550" s="37">
        <f t="shared" si="71"/>
        <v>0</v>
      </c>
      <c r="P550" s="38" t="str">
        <f t="shared" si="74"/>
        <v>Аннотация</v>
      </c>
      <c r="Q550" s="39" t="s">
        <v>685</v>
      </c>
    </row>
    <row r="551" spans="1:17" ht="75" x14ac:dyDescent="0.25">
      <c r="A551" s="27" t="s">
        <v>281</v>
      </c>
      <c r="B551" s="28" t="s">
        <v>696</v>
      </c>
      <c r="C551" s="46"/>
      <c r="D551" s="64">
        <v>106121777</v>
      </c>
      <c r="E551" s="64" t="s">
        <v>2873</v>
      </c>
      <c r="F551" s="31" t="s">
        <v>683</v>
      </c>
      <c r="G551" s="31" t="s">
        <v>688</v>
      </c>
      <c r="H551" s="31" t="str">
        <f t="shared" si="72"/>
        <v>Аналитическая химия: В 2 ч.: Часть 2 / Ищенко А.А.</v>
      </c>
      <c r="I551" s="69">
        <v>2024</v>
      </c>
      <c r="J551" s="40" t="s">
        <v>286</v>
      </c>
      <c r="K551" s="33"/>
      <c r="L551" s="41">
        <v>343.2</v>
      </c>
      <c r="M551" s="33"/>
      <c r="N551" s="41">
        <f t="shared" si="73"/>
        <v>17160</v>
      </c>
      <c r="O551" s="37">
        <f t="shared" si="71"/>
        <v>0</v>
      </c>
      <c r="P551" s="38" t="str">
        <f t="shared" si="74"/>
        <v>Аннотация</v>
      </c>
      <c r="Q551" s="39" t="s">
        <v>689</v>
      </c>
    </row>
    <row r="552" spans="1:17" ht="75" x14ac:dyDescent="0.25">
      <c r="A552" s="27" t="s">
        <v>281</v>
      </c>
      <c r="B552" s="28" t="s">
        <v>696</v>
      </c>
      <c r="C552" s="46"/>
      <c r="D552" s="64">
        <v>102119403</v>
      </c>
      <c r="E552" s="64" t="s">
        <v>2618</v>
      </c>
      <c r="F552" s="31" t="s">
        <v>679</v>
      </c>
      <c r="G552" s="31" t="s">
        <v>680</v>
      </c>
      <c r="H552" s="31" t="str">
        <f t="shared" si="72"/>
        <v>Общая и неорганическая химия / Нарышкин Д. Г.</v>
      </c>
      <c r="I552" s="69">
        <v>2025</v>
      </c>
      <c r="J552" s="40" t="s">
        <v>286</v>
      </c>
      <c r="K552" s="33"/>
      <c r="L552" s="41">
        <v>1108.8</v>
      </c>
      <c r="M552" s="33"/>
      <c r="N552" s="41">
        <f t="shared" si="73"/>
        <v>55440</v>
      </c>
      <c r="O552" s="37">
        <f t="shared" si="71"/>
        <v>0</v>
      </c>
      <c r="P552" s="38" t="str">
        <f t="shared" si="74"/>
        <v>Аннотация</v>
      </c>
      <c r="Q552" s="39" t="s">
        <v>681</v>
      </c>
    </row>
    <row r="553" spans="1:17" ht="45" x14ac:dyDescent="0.25">
      <c r="A553" s="27" t="s">
        <v>281</v>
      </c>
      <c r="B553" s="28" t="s">
        <v>697</v>
      </c>
      <c r="C553" s="46"/>
      <c r="D553" s="64">
        <v>106119226</v>
      </c>
      <c r="E553" s="64" t="s">
        <v>2552</v>
      </c>
      <c r="F553" s="31" t="s">
        <v>683</v>
      </c>
      <c r="G553" s="31" t="s">
        <v>687</v>
      </c>
      <c r="H553" s="31" t="str">
        <f t="shared" si="72"/>
        <v>Аналитическая химия: В 2 ч.: Часть 1 / Ищенко А.А.</v>
      </c>
      <c r="I553" s="69">
        <v>2024</v>
      </c>
      <c r="J553" s="40" t="s">
        <v>286</v>
      </c>
      <c r="K553" s="33"/>
      <c r="L553" s="41">
        <v>301.2</v>
      </c>
      <c r="M553" s="33"/>
      <c r="N553" s="41">
        <f t="shared" si="73"/>
        <v>15060</v>
      </c>
      <c r="O553" s="37">
        <f t="shared" si="71"/>
        <v>0</v>
      </c>
      <c r="P553" s="38" t="str">
        <f t="shared" si="74"/>
        <v>Аннотация</v>
      </c>
      <c r="Q553" s="39" t="s">
        <v>685</v>
      </c>
    </row>
    <row r="554" spans="1:17" ht="45" x14ac:dyDescent="0.25">
      <c r="A554" s="27" t="s">
        <v>281</v>
      </c>
      <c r="B554" s="28" t="s">
        <v>697</v>
      </c>
      <c r="C554" s="46"/>
      <c r="D554" s="64">
        <v>106121777</v>
      </c>
      <c r="E554" s="64" t="s">
        <v>2873</v>
      </c>
      <c r="F554" s="31" t="s">
        <v>683</v>
      </c>
      <c r="G554" s="31" t="s">
        <v>688</v>
      </c>
      <c r="H554" s="31" t="str">
        <f t="shared" si="72"/>
        <v>Аналитическая химия: В 2 ч.: Часть 2 / Ищенко А.А.</v>
      </c>
      <c r="I554" s="69">
        <v>2024</v>
      </c>
      <c r="J554" s="40" t="s">
        <v>286</v>
      </c>
      <c r="K554" s="33"/>
      <c r="L554" s="41">
        <v>343.2</v>
      </c>
      <c r="M554" s="33"/>
      <c r="N554" s="41">
        <f t="shared" si="73"/>
        <v>17160</v>
      </c>
      <c r="O554" s="37">
        <f t="shared" si="71"/>
        <v>0</v>
      </c>
      <c r="P554" s="38" t="str">
        <f t="shared" si="74"/>
        <v>Аннотация</v>
      </c>
      <c r="Q554" s="39" t="s">
        <v>689</v>
      </c>
    </row>
    <row r="555" spans="1:17" ht="45" x14ac:dyDescent="0.25">
      <c r="A555" s="27" t="s">
        <v>281</v>
      </c>
      <c r="B555" s="28" t="s">
        <v>697</v>
      </c>
      <c r="C555" s="46"/>
      <c r="D555" s="64">
        <v>102119403</v>
      </c>
      <c r="E555" s="64" t="s">
        <v>2618</v>
      </c>
      <c r="F555" s="31" t="s">
        <v>679</v>
      </c>
      <c r="G555" s="31" t="s">
        <v>680</v>
      </c>
      <c r="H555" s="31" t="str">
        <f t="shared" si="72"/>
        <v>Общая и неорганическая химия / Нарышкин Д. Г.</v>
      </c>
      <c r="I555" s="69">
        <v>2025</v>
      </c>
      <c r="J555" s="40" t="s">
        <v>286</v>
      </c>
      <c r="K555" s="33"/>
      <c r="L555" s="41">
        <v>1108.8</v>
      </c>
      <c r="M555" s="33"/>
      <c r="N555" s="41">
        <f t="shared" si="73"/>
        <v>55440</v>
      </c>
      <c r="O555" s="37">
        <f t="shared" si="71"/>
        <v>0</v>
      </c>
      <c r="P555" s="38" t="str">
        <f t="shared" si="74"/>
        <v>Аннотация</v>
      </c>
      <c r="Q555" s="39" t="s">
        <v>681</v>
      </c>
    </row>
    <row r="556" spans="1:17" ht="45" x14ac:dyDescent="0.25">
      <c r="A556" s="27" t="s">
        <v>281</v>
      </c>
      <c r="B556" s="28" t="s">
        <v>698</v>
      </c>
      <c r="C556" s="46"/>
      <c r="D556" s="64">
        <v>105119202</v>
      </c>
      <c r="E556" s="64" t="s">
        <v>2533</v>
      </c>
      <c r="F556" s="31" t="s">
        <v>692</v>
      </c>
      <c r="G556" s="31" t="s">
        <v>693</v>
      </c>
      <c r="H556" s="31" t="str">
        <f t="shared" si="72"/>
        <v>Физическая и коллоидная химия / Белик В.В.</v>
      </c>
      <c r="I556" s="69">
        <v>2024</v>
      </c>
      <c r="J556" s="40" t="s">
        <v>286</v>
      </c>
      <c r="K556" s="33"/>
      <c r="L556" s="41">
        <v>522</v>
      </c>
      <c r="M556" s="33"/>
      <c r="N556" s="41">
        <f t="shared" si="73"/>
        <v>26100</v>
      </c>
      <c r="O556" s="37">
        <f t="shared" si="71"/>
        <v>0</v>
      </c>
      <c r="P556" s="38" t="str">
        <f t="shared" si="74"/>
        <v>Аннотация</v>
      </c>
      <c r="Q556" s="39" t="s">
        <v>694</v>
      </c>
    </row>
    <row r="557" spans="1:17" ht="45" x14ac:dyDescent="0.25">
      <c r="A557" s="27" t="s">
        <v>281</v>
      </c>
      <c r="B557" s="28" t="s">
        <v>698</v>
      </c>
      <c r="C557" s="46"/>
      <c r="D557" s="64">
        <v>102119403</v>
      </c>
      <c r="E557" s="64" t="s">
        <v>2618</v>
      </c>
      <c r="F557" s="31" t="s">
        <v>679</v>
      </c>
      <c r="G557" s="31" t="s">
        <v>680</v>
      </c>
      <c r="H557" s="31" t="str">
        <f t="shared" si="72"/>
        <v>Общая и неорганическая химия / Нарышкин Д. Г.</v>
      </c>
      <c r="I557" s="69">
        <v>2025</v>
      </c>
      <c r="J557" s="40" t="s">
        <v>286</v>
      </c>
      <c r="K557" s="33"/>
      <c r="L557" s="41">
        <v>1108.8</v>
      </c>
      <c r="M557" s="33"/>
      <c r="N557" s="41">
        <f t="shared" si="73"/>
        <v>55440</v>
      </c>
      <c r="O557" s="37">
        <f t="shared" si="71"/>
        <v>0</v>
      </c>
      <c r="P557" s="38" t="str">
        <f t="shared" si="74"/>
        <v>Аннотация</v>
      </c>
      <c r="Q557" s="39" t="s">
        <v>681</v>
      </c>
    </row>
    <row r="558" spans="1:17" ht="45" x14ac:dyDescent="0.25">
      <c r="A558" s="27" t="s">
        <v>281</v>
      </c>
      <c r="B558" s="28" t="s">
        <v>699</v>
      </c>
      <c r="C558" s="46"/>
      <c r="D558" s="64">
        <v>105119202</v>
      </c>
      <c r="E558" s="64" t="s">
        <v>2533</v>
      </c>
      <c r="F558" s="31" t="s">
        <v>692</v>
      </c>
      <c r="G558" s="31" t="s">
        <v>693</v>
      </c>
      <c r="H558" s="31" t="str">
        <f t="shared" si="72"/>
        <v>Физическая и коллоидная химия / Белик В.В.</v>
      </c>
      <c r="I558" s="69">
        <v>2024</v>
      </c>
      <c r="J558" s="40" t="s">
        <v>286</v>
      </c>
      <c r="K558" s="33"/>
      <c r="L558" s="41">
        <v>522</v>
      </c>
      <c r="M558" s="33"/>
      <c r="N558" s="41">
        <f t="shared" si="73"/>
        <v>26100</v>
      </c>
      <c r="O558" s="37">
        <f t="shared" si="71"/>
        <v>0</v>
      </c>
      <c r="P558" s="38" t="str">
        <f t="shared" si="74"/>
        <v>Аннотация</v>
      </c>
      <c r="Q558" s="39" t="s">
        <v>694</v>
      </c>
    </row>
    <row r="559" spans="1:17" ht="45" x14ac:dyDescent="0.25">
      <c r="A559" s="27" t="s">
        <v>281</v>
      </c>
      <c r="B559" s="28" t="s">
        <v>699</v>
      </c>
      <c r="C559" s="46"/>
      <c r="D559" s="64">
        <v>104119226</v>
      </c>
      <c r="E559" s="64" t="s">
        <v>2551</v>
      </c>
      <c r="F559" s="31" t="s">
        <v>683</v>
      </c>
      <c r="G559" s="31" t="s">
        <v>684</v>
      </c>
      <c r="H559" s="31" t="str">
        <f t="shared" si="72"/>
        <v>Аналитическая химия / Ищенко А.А.</v>
      </c>
      <c r="I559" s="69">
        <v>2023</v>
      </c>
      <c r="J559" s="40" t="s">
        <v>286</v>
      </c>
      <c r="K559" s="33"/>
      <c r="L559" s="41">
        <v>301.2</v>
      </c>
      <c r="M559" s="33"/>
      <c r="N559" s="41">
        <f t="shared" si="73"/>
        <v>15060</v>
      </c>
      <c r="O559" s="37">
        <f t="shared" si="71"/>
        <v>0</v>
      </c>
      <c r="P559" s="38" t="str">
        <f t="shared" si="74"/>
        <v>Аннотация</v>
      </c>
      <c r="Q559" s="39" t="s">
        <v>685</v>
      </c>
    </row>
    <row r="560" spans="1:17" ht="45" x14ac:dyDescent="0.25">
      <c r="A560" s="27" t="s">
        <v>281</v>
      </c>
      <c r="B560" s="28" t="s">
        <v>699</v>
      </c>
      <c r="C560" s="46"/>
      <c r="D560" s="64">
        <v>106119226</v>
      </c>
      <c r="E560" s="64" t="s">
        <v>2552</v>
      </c>
      <c r="F560" s="31" t="s">
        <v>683</v>
      </c>
      <c r="G560" s="31" t="s">
        <v>687</v>
      </c>
      <c r="H560" s="31" t="str">
        <f t="shared" si="72"/>
        <v>Аналитическая химия: В 2 ч.: Часть 1 / Ищенко А.А.</v>
      </c>
      <c r="I560" s="69">
        <v>2024</v>
      </c>
      <c r="J560" s="40" t="s">
        <v>286</v>
      </c>
      <c r="K560" s="33"/>
      <c r="L560" s="41">
        <v>301.2</v>
      </c>
      <c r="M560" s="33"/>
      <c r="N560" s="41">
        <f t="shared" si="73"/>
        <v>15060</v>
      </c>
      <c r="O560" s="37">
        <f t="shared" si="71"/>
        <v>0</v>
      </c>
      <c r="P560" s="38" t="str">
        <f t="shared" si="74"/>
        <v>Аннотация</v>
      </c>
      <c r="Q560" s="39" t="s">
        <v>685</v>
      </c>
    </row>
    <row r="561" spans="1:17" ht="45" x14ac:dyDescent="0.25">
      <c r="A561" s="27" t="s">
        <v>281</v>
      </c>
      <c r="B561" s="28" t="s">
        <v>699</v>
      </c>
      <c r="C561" s="46"/>
      <c r="D561" s="64">
        <v>106119226</v>
      </c>
      <c r="E561" s="64" t="s">
        <v>2552</v>
      </c>
      <c r="F561" s="31" t="s">
        <v>683</v>
      </c>
      <c r="G561" s="31" t="s">
        <v>687</v>
      </c>
      <c r="H561" s="31" t="str">
        <f t="shared" si="72"/>
        <v>Аналитическая химия: В 2 ч.: Часть 1 / Ищенко А.А.</v>
      </c>
      <c r="I561" s="69">
        <v>2024</v>
      </c>
      <c r="J561" s="40" t="s">
        <v>286</v>
      </c>
      <c r="K561" s="33"/>
      <c r="L561" s="41">
        <v>301.2</v>
      </c>
      <c r="M561" s="33"/>
      <c r="N561" s="41">
        <f t="shared" si="73"/>
        <v>15060</v>
      </c>
      <c r="O561" s="37">
        <f t="shared" si="71"/>
        <v>0</v>
      </c>
      <c r="P561" s="38" t="str">
        <f t="shared" si="74"/>
        <v>Аннотация</v>
      </c>
      <c r="Q561" s="39" t="s">
        <v>685</v>
      </c>
    </row>
    <row r="562" spans="1:17" ht="45" x14ac:dyDescent="0.25">
      <c r="A562" s="27" t="s">
        <v>281</v>
      </c>
      <c r="B562" s="28" t="s">
        <v>699</v>
      </c>
      <c r="C562" s="46"/>
      <c r="D562" s="64">
        <v>106121777</v>
      </c>
      <c r="E562" s="64" t="s">
        <v>2873</v>
      </c>
      <c r="F562" s="31" t="s">
        <v>683</v>
      </c>
      <c r="G562" s="31" t="s">
        <v>688</v>
      </c>
      <c r="H562" s="31" t="str">
        <f t="shared" si="72"/>
        <v>Аналитическая химия: В 2 ч.: Часть 2 / Ищенко А.А.</v>
      </c>
      <c r="I562" s="69">
        <v>2024</v>
      </c>
      <c r="J562" s="40" t="s">
        <v>286</v>
      </c>
      <c r="K562" s="33"/>
      <c r="L562" s="41">
        <v>343.2</v>
      </c>
      <c r="M562" s="33"/>
      <c r="N562" s="41">
        <f t="shared" si="73"/>
        <v>17160</v>
      </c>
      <c r="O562" s="37">
        <f t="shared" si="71"/>
        <v>0</v>
      </c>
      <c r="P562" s="38" t="str">
        <f t="shared" si="74"/>
        <v>Аннотация</v>
      </c>
      <c r="Q562" s="39" t="s">
        <v>689</v>
      </c>
    </row>
    <row r="563" spans="1:17" ht="45" x14ac:dyDescent="0.25">
      <c r="A563" s="27" t="s">
        <v>281</v>
      </c>
      <c r="B563" s="28" t="s">
        <v>699</v>
      </c>
      <c r="C563" s="46"/>
      <c r="D563" s="64">
        <v>106121777</v>
      </c>
      <c r="E563" s="64" t="s">
        <v>2873</v>
      </c>
      <c r="F563" s="31" t="s">
        <v>683</v>
      </c>
      <c r="G563" s="31" t="s">
        <v>688</v>
      </c>
      <c r="H563" s="31" t="str">
        <f t="shared" si="72"/>
        <v>Аналитическая химия: В 2 ч.: Часть 2 / Ищенко А.А.</v>
      </c>
      <c r="I563" s="69">
        <v>2024</v>
      </c>
      <c r="J563" s="40" t="s">
        <v>286</v>
      </c>
      <c r="K563" s="33"/>
      <c r="L563" s="41">
        <v>343.2</v>
      </c>
      <c r="M563" s="33"/>
      <c r="N563" s="41">
        <f t="shared" si="73"/>
        <v>17160</v>
      </c>
      <c r="O563" s="37">
        <f t="shared" si="71"/>
        <v>0</v>
      </c>
      <c r="P563" s="38" t="str">
        <f t="shared" si="74"/>
        <v>Аннотация</v>
      </c>
      <c r="Q563" s="39" t="s">
        <v>689</v>
      </c>
    </row>
    <row r="564" spans="1:17" ht="45" x14ac:dyDescent="0.25">
      <c r="A564" s="27" t="s">
        <v>281</v>
      </c>
      <c r="B564" s="28" t="s">
        <v>699</v>
      </c>
      <c r="C564" s="46"/>
      <c r="D564" s="64">
        <v>102119403</v>
      </c>
      <c r="E564" s="64" t="s">
        <v>2618</v>
      </c>
      <c r="F564" s="31" t="s">
        <v>679</v>
      </c>
      <c r="G564" s="31" t="s">
        <v>680</v>
      </c>
      <c r="H564" s="31" t="str">
        <f t="shared" si="72"/>
        <v>Общая и неорганическая химия / Нарышкин Д. Г.</v>
      </c>
      <c r="I564" s="69">
        <v>2025</v>
      </c>
      <c r="J564" s="40" t="s">
        <v>286</v>
      </c>
      <c r="K564" s="33"/>
      <c r="L564" s="41">
        <v>1108.8</v>
      </c>
      <c r="M564" s="33"/>
      <c r="N564" s="41">
        <f t="shared" si="73"/>
        <v>55440</v>
      </c>
      <c r="O564" s="37">
        <f t="shared" si="71"/>
        <v>0</v>
      </c>
      <c r="P564" s="38" t="str">
        <f t="shared" si="74"/>
        <v>Аннотация</v>
      </c>
      <c r="Q564" s="39" t="s">
        <v>681</v>
      </c>
    </row>
    <row r="565" spans="1:17" ht="45" x14ac:dyDescent="0.25">
      <c r="A565" s="27" t="s">
        <v>281</v>
      </c>
      <c r="B565" s="28" t="s">
        <v>700</v>
      </c>
      <c r="C565" s="46"/>
      <c r="D565" s="64">
        <v>106119226</v>
      </c>
      <c r="E565" s="64" t="s">
        <v>2552</v>
      </c>
      <c r="F565" s="31" t="s">
        <v>683</v>
      </c>
      <c r="G565" s="31" t="s">
        <v>687</v>
      </c>
      <c r="H565" s="31" t="str">
        <f t="shared" si="72"/>
        <v>Аналитическая химия: В 2 ч.: Часть 1 / Ищенко А.А.</v>
      </c>
      <c r="I565" s="69">
        <v>2024</v>
      </c>
      <c r="J565" s="40" t="s">
        <v>286</v>
      </c>
      <c r="K565" s="33"/>
      <c r="L565" s="41">
        <v>301.2</v>
      </c>
      <c r="M565" s="33"/>
      <c r="N565" s="41">
        <f t="shared" si="73"/>
        <v>15060</v>
      </c>
      <c r="O565" s="37">
        <f t="shared" si="71"/>
        <v>0</v>
      </c>
      <c r="P565" s="38" t="str">
        <f t="shared" ref="P565:P589" si="75">HYPERLINK(Q565,"Аннотация")</f>
        <v>Аннотация</v>
      </c>
      <c r="Q565" s="39" t="s">
        <v>685</v>
      </c>
    </row>
    <row r="566" spans="1:17" ht="45" x14ac:dyDescent="0.25">
      <c r="A566" s="27" t="s">
        <v>281</v>
      </c>
      <c r="B566" s="28" t="s">
        <v>700</v>
      </c>
      <c r="C566" s="46"/>
      <c r="D566" s="64">
        <v>106121777</v>
      </c>
      <c r="E566" s="64" t="s">
        <v>2873</v>
      </c>
      <c r="F566" s="31" t="s">
        <v>683</v>
      </c>
      <c r="G566" s="31" t="s">
        <v>688</v>
      </c>
      <c r="H566" s="31" t="str">
        <f t="shared" si="72"/>
        <v>Аналитическая химия: В 2 ч.: Часть 2 / Ищенко А.А.</v>
      </c>
      <c r="I566" s="69">
        <v>2024</v>
      </c>
      <c r="J566" s="40" t="s">
        <v>286</v>
      </c>
      <c r="K566" s="33"/>
      <c r="L566" s="41">
        <v>343.2</v>
      </c>
      <c r="M566" s="33"/>
      <c r="N566" s="41">
        <f t="shared" si="73"/>
        <v>17160</v>
      </c>
      <c r="O566" s="37">
        <f t="shared" si="71"/>
        <v>0</v>
      </c>
      <c r="P566" s="38" t="str">
        <f t="shared" si="75"/>
        <v>Аннотация</v>
      </c>
      <c r="Q566" s="39" t="s">
        <v>689</v>
      </c>
    </row>
    <row r="567" spans="1:17" ht="45" x14ac:dyDescent="0.25">
      <c r="A567" s="27" t="s">
        <v>281</v>
      </c>
      <c r="B567" s="28" t="s">
        <v>701</v>
      </c>
      <c r="C567" s="46"/>
      <c r="D567" s="64">
        <v>105119202</v>
      </c>
      <c r="E567" s="64" t="s">
        <v>2533</v>
      </c>
      <c r="F567" s="31" t="s">
        <v>692</v>
      </c>
      <c r="G567" s="31" t="s">
        <v>693</v>
      </c>
      <c r="H567" s="31" t="str">
        <f t="shared" si="72"/>
        <v>Физическая и коллоидная химия / Белик В.В.</v>
      </c>
      <c r="I567" s="69">
        <v>2024</v>
      </c>
      <c r="J567" s="40" t="s">
        <v>286</v>
      </c>
      <c r="K567" s="33"/>
      <c r="L567" s="41">
        <v>522</v>
      </c>
      <c r="M567" s="33"/>
      <c r="N567" s="41">
        <f t="shared" si="73"/>
        <v>26100</v>
      </c>
      <c r="O567" s="37">
        <f t="shared" si="71"/>
        <v>0</v>
      </c>
      <c r="P567" s="38" t="str">
        <f t="shared" si="75"/>
        <v>Аннотация</v>
      </c>
      <c r="Q567" s="39" t="s">
        <v>694</v>
      </c>
    </row>
    <row r="568" spans="1:17" ht="45" x14ac:dyDescent="0.25">
      <c r="A568" s="27" t="s">
        <v>281</v>
      </c>
      <c r="B568" s="28" t="s">
        <v>701</v>
      </c>
      <c r="C568" s="46"/>
      <c r="D568" s="64">
        <v>106119226</v>
      </c>
      <c r="E568" s="64" t="s">
        <v>2552</v>
      </c>
      <c r="F568" s="31" t="s">
        <v>683</v>
      </c>
      <c r="G568" s="31" t="s">
        <v>687</v>
      </c>
      <c r="H568" s="31" t="str">
        <f t="shared" si="72"/>
        <v>Аналитическая химия: В 2 ч.: Часть 1 / Ищенко А.А.</v>
      </c>
      <c r="I568" s="69">
        <v>2024</v>
      </c>
      <c r="J568" s="40" t="s">
        <v>286</v>
      </c>
      <c r="K568" s="33"/>
      <c r="L568" s="41">
        <v>301.2</v>
      </c>
      <c r="M568" s="33"/>
      <c r="N568" s="41">
        <f t="shared" si="73"/>
        <v>15060</v>
      </c>
      <c r="O568" s="37">
        <f t="shared" si="71"/>
        <v>0</v>
      </c>
      <c r="P568" s="38" t="str">
        <f t="shared" si="75"/>
        <v>Аннотация</v>
      </c>
      <c r="Q568" s="39" t="s">
        <v>685</v>
      </c>
    </row>
    <row r="569" spans="1:17" ht="45" x14ac:dyDescent="0.25">
      <c r="A569" s="27" t="s">
        <v>281</v>
      </c>
      <c r="B569" s="28" t="s">
        <v>701</v>
      </c>
      <c r="C569" s="46"/>
      <c r="D569" s="64">
        <v>106121777</v>
      </c>
      <c r="E569" s="64" t="s">
        <v>2873</v>
      </c>
      <c r="F569" s="31" t="s">
        <v>683</v>
      </c>
      <c r="G569" s="31" t="s">
        <v>688</v>
      </c>
      <c r="H569" s="31" t="str">
        <f t="shared" si="72"/>
        <v>Аналитическая химия: В 2 ч.: Часть 2 / Ищенко А.А.</v>
      </c>
      <c r="I569" s="69">
        <v>2024</v>
      </c>
      <c r="J569" s="40" t="s">
        <v>286</v>
      </c>
      <c r="K569" s="33"/>
      <c r="L569" s="41">
        <v>343.2</v>
      </c>
      <c r="M569" s="33"/>
      <c r="N569" s="41">
        <f t="shared" si="73"/>
        <v>17160</v>
      </c>
      <c r="O569" s="37">
        <f t="shared" si="71"/>
        <v>0</v>
      </c>
      <c r="P569" s="38" t="str">
        <f t="shared" si="75"/>
        <v>Аннотация</v>
      </c>
      <c r="Q569" s="39" t="s">
        <v>689</v>
      </c>
    </row>
    <row r="570" spans="1:17" ht="45" x14ac:dyDescent="0.25">
      <c r="A570" s="27" t="s">
        <v>281</v>
      </c>
      <c r="B570" s="28" t="s">
        <v>701</v>
      </c>
      <c r="C570" s="46"/>
      <c r="D570" s="64">
        <v>102119403</v>
      </c>
      <c r="E570" s="64" t="s">
        <v>2618</v>
      </c>
      <c r="F570" s="31" t="s">
        <v>679</v>
      </c>
      <c r="G570" s="31" t="s">
        <v>680</v>
      </c>
      <c r="H570" s="31" t="str">
        <f t="shared" si="72"/>
        <v>Общая и неорганическая химия / Нарышкин Д. Г.</v>
      </c>
      <c r="I570" s="69">
        <v>2025</v>
      </c>
      <c r="J570" s="40" t="s">
        <v>286</v>
      </c>
      <c r="K570" s="33"/>
      <c r="L570" s="41">
        <v>1108.8</v>
      </c>
      <c r="M570" s="33"/>
      <c r="N570" s="41">
        <f t="shared" si="73"/>
        <v>55440</v>
      </c>
      <c r="O570" s="37">
        <f t="shared" si="71"/>
        <v>0</v>
      </c>
      <c r="P570" s="38" t="str">
        <f t="shared" si="75"/>
        <v>Аннотация</v>
      </c>
      <c r="Q570" s="39" t="s">
        <v>681</v>
      </c>
    </row>
    <row r="571" spans="1:17" ht="45" x14ac:dyDescent="0.25">
      <c r="A571" s="27" t="s">
        <v>281</v>
      </c>
      <c r="B571" s="28" t="s">
        <v>702</v>
      </c>
      <c r="C571" s="46"/>
      <c r="D571" s="64">
        <v>105119202</v>
      </c>
      <c r="E571" s="64" t="s">
        <v>2533</v>
      </c>
      <c r="F571" s="31" t="s">
        <v>692</v>
      </c>
      <c r="G571" s="31" t="s">
        <v>693</v>
      </c>
      <c r="H571" s="31" t="str">
        <f t="shared" si="72"/>
        <v>Физическая и коллоидная химия / Белик В.В.</v>
      </c>
      <c r="I571" s="69">
        <v>2024</v>
      </c>
      <c r="J571" s="40" t="s">
        <v>286</v>
      </c>
      <c r="K571" s="33"/>
      <c r="L571" s="41">
        <v>522</v>
      </c>
      <c r="M571" s="33"/>
      <c r="N571" s="41">
        <f t="shared" si="73"/>
        <v>26100</v>
      </c>
      <c r="O571" s="37">
        <f t="shared" si="71"/>
        <v>0</v>
      </c>
      <c r="P571" s="38" t="str">
        <f t="shared" si="75"/>
        <v>Аннотация</v>
      </c>
      <c r="Q571" s="39" t="s">
        <v>694</v>
      </c>
    </row>
    <row r="572" spans="1:17" ht="45" x14ac:dyDescent="0.25">
      <c r="A572" s="27" t="s">
        <v>281</v>
      </c>
      <c r="B572" s="28" t="s">
        <v>702</v>
      </c>
      <c r="C572" s="46"/>
      <c r="D572" s="64">
        <v>106119226</v>
      </c>
      <c r="E572" s="64" t="s">
        <v>2552</v>
      </c>
      <c r="F572" s="31" t="s">
        <v>683</v>
      </c>
      <c r="G572" s="31" t="s">
        <v>687</v>
      </c>
      <c r="H572" s="31" t="str">
        <f t="shared" si="72"/>
        <v>Аналитическая химия: В 2 ч.: Часть 1 / Ищенко А.А.</v>
      </c>
      <c r="I572" s="69">
        <v>2024</v>
      </c>
      <c r="J572" s="40" t="s">
        <v>286</v>
      </c>
      <c r="K572" s="33"/>
      <c r="L572" s="41">
        <v>301.2</v>
      </c>
      <c r="M572" s="33"/>
      <c r="N572" s="41">
        <f t="shared" si="73"/>
        <v>15060</v>
      </c>
      <c r="O572" s="37">
        <f t="shared" si="71"/>
        <v>0</v>
      </c>
      <c r="P572" s="38" t="str">
        <f t="shared" si="75"/>
        <v>Аннотация</v>
      </c>
      <c r="Q572" s="39" t="s">
        <v>685</v>
      </c>
    </row>
    <row r="573" spans="1:17" ht="45" x14ac:dyDescent="0.25">
      <c r="A573" s="27" t="s">
        <v>281</v>
      </c>
      <c r="B573" s="28" t="s">
        <v>702</v>
      </c>
      <c r="C573" s="46"/>
      <c r="D573" s="64">
        <v>106121777</v>
      </c>
      <c r="E573" s="64" t="s">
        <v>2873</v>
      </c>
      <c r="F573" s="31" t="s">
        <v>683</v>
      </c>
      <c r="G573" s="31" t="s">
        <v>688</v>
      </c>
      <c r="H573" s="31" t="str">
        <f t="shared" si="72"/>
        <v>Аналитическая химия: В 2 ч.: Часть 2 / Ищенко А.А.</v>
      </c>
      <c r="I573" s="69">
        <v>2024</v>
      </c>
      <c r="J573" s="40" t="s">
        <v>286</v>
      </c>
      <c r="K573" s="33"/>
      <c r="L573" s="41">
        <v>343.2</v>
      </c>
      <c r="M573" s="33"/>
      <c r="N573" s="41">
        <f t="shared" si="73"/>
        <v>17160</v>
      </c>
      <c r="O573" s="37">
        <f t="shared" si="71"/>
        <v>0</v>
      </c>
      <c r="P573" s="38" t="str">
        <f t="shared" si="75"/>
        <v>Аннотация</v>
      </c>
      <c r="Q573" s="39" t="s">
        <v>689</v>
      </c>
    </row>
    <row r="574" spans="1:17" ht="45" x14ac:dyDescent="0.25">
      <c r="A574" s="27" t="s">
        <v>281</v>
      </c>
      <c r="B574" s="28" t="s">
        <v>702</v>
      </c>
      <c r="C574" s="46"/>
      <c r="D574" s="64">
        <v>102119403</v>
      </c>
      <c r="E574" s="64" t="s">
        <v>2618</v>
      </c>
      <c r="F574" s="31" t="s">
        <v>679</v>
      </c>
      <c r="G574" s="31" t="s">
        <v>680</v>
      </c>
      <c r="H574" s="31" t="str">
        <f t="shared" si="72"/>
        <v>Общая и неорганическая химия / Нарышкин Д. Г.</v>
      </c>
      <c r="I574" s="69">
        <v>2025</v>
      </c>
      <c r="J574" s="40" t="s">
        <v>286</v>
      </c>
      <c r="K574" s="33"/>
      <c r="L574" s="41">
        <v>1108.8</v>
      </c>
      <c r="M574" s="33"/>
      <c r="N574" s="41">
        <f t="shared" si="73"/>
        <v>55440</v>
      </c>
      <c r="O574" s="37">
        <f t="shared" si="71"/>
        <v>0</v>
      </c>
      <c r="P574" s="38" t="str">
        <f t="shared" si="75"/>
        <v>Аннотация</v>
      </c>
      <c r="Q574" s="39" t="s">
        <v>681</v>
      </c>
    </row>
    <row r="575" spans="1:17" ht="60" x14ac:dyDescent="0.25">
      <c r="A575" s="27" t="s">
        <v>281</v>
      </c>
      <c r="B575" s="28" t="s">
        <v>703</v>
      </c>
      <c r="C575" s="46"/>
      <c r="D575" s="64">
        <v>115112442</v>
      </c>
      <c r="E575" s="64" t="s">
        <v>2334</v>
      </c>
      <c r="F575" s="31" t="s">
        <v>704</v>
      </c>
      <c r="G575" s="31" t="s">
        <v>705</v>
      </c>
      <c r="H575" s="31" t="str">
        <f t="shared" si="72"/>
        <v>Товароведение пищевых продуктов / Матюхина З.П.</v>
      </c>
      <c r="I575" s="69">
        <v>2025</v>
      </c>
      <c r="J575" s="40" t="s">
        <v>64</v>
      </c>
      <c r="K575" s="33"/>
      <c r="L575" s="41">
        <v>318</v>
      </c>
      <c r="M575" s="33"/>
      <c r="N575" s="41">
        <f t="shared" si="73"/>
        <v>15900</v>
      </c>
      <c r="O575" s="37">
        <f t="shared" si="71"/>
        <v>0</v>
      </c>
      <c r="P575" s="38" t="str">
        <f t="shared" si="75"/>
        <v>Аннотация</v>
      </c>
      <c r="Q575" s="39" t="s">
        <v>706</v>
      </c>
    </row>
    <row r="576" spans="1:17" ht="60" x14ac:dyDescent="0.25">
      <c r="A576" s="27" t="s">
        <v>281</v>
      </c>
      <c r="B576" s="28" t="s">
        <v>707</v>
      </c>
      <c r="C576" s="46"/>
      <c r="D576" s="64">
        <v>115112442</v>
      </c>
      <c r="E576" s="64" t="s">
        <v>2334</v>
      </c>
      <c r="F576" s="31" t="s">
        <v>704</v>
      </c>
      <c r="G576" s="31" t="s">
        <v>705</v>
      </c>
      <c r="H576" s="31" t="str">
        <f t="shared" si="72"/>
        <v>Товароведение пищевых продуктов / Матюхина З.П.</v>
      </c>
      <c r="I576" s="69">
        <v>2025</v>
      </c>
      <c r="J576" s="40" t="s">
        <v>64</v>
      </c>
      <c r="K576" s="33"/>
      <c r="L576" s="41">
        <v>318</v>
      </c>
      <c r="M576" s="33"/>
      <c r="N576" s="41">
        <f t="shared" si="73"/>
        <v>15900</v>
      </c>
      <c r="O576" s="37">
        <f t="shared" si="71"/>
        <v>0</v>
      </c>
      <c r="P576" s="38" t="str">
        <f t="shared" si="75"/>
        <v>Аннотация</v>
      </c>
      <c r="Q576" s="39" t="s">
        <v>706</v>
      </c>
    </row>
    <row r="577" spans="1:17" ht="105" x14ac:dyDescent="0.25">
      <c r="A577" s="27" t="s">
        <v>281</v>
      </c>
      <c r="B577" s="28" t="s">
        <v>708</v>
      </c>
      <c r="C577" s="46"/>
      <c r="D577" s="64">
        <v>102120048</v>
      </c>
      <c r="E577" s="64" t="s">
        <v>2737</v>
      </c>
      <c r="F577" s="31" t="s">
        <v>671</v>
      </c>
      <c r="G577" s="31" t="s">
        <v>709</v>
      </c>
      <c r="H577" s="31" t="str">
        <f t="shared" si="72"/>
        <v>Экономические и правовые основы производственной деятельности / Гуреева М.А.</v>
      </c>
      <c r="I577" s="69">
        <v>2024</v>
      </c>
      <c r="J577" s="40" t="s">
        <v>286</v>
      </c>
      <c r="K577" s="33"/>
      <c r="L577" s="41">
        <v>806.4</v>
      </c>
      <c r="M577" s="33"/>
      <c r="N577" s="41">
        <f t="shared" si="73"/>
        <v>40320</v>
      </c>
      <c r="O577" s="37">
        <f t="shared" si="71"/>
        <v>0</v>
      </c>
      <c r="P577" s="38" t="str">
        <f t="shared" si="75"/>
        <v>Аннотация</v>
      </c>
      <c r="Q577" s="39" t="s">
        <v>710</v>
      </c>
    </row>
    <row r="578" spans="1:17" ht="45" x14ac:dyDescent="0.25">
      <c r="A578" s="27" t="s">
        <v>281</v>
      </c>
      <c r="B578" s="28" t="s">
        <v>711</v>
      </c>
      <c r="C578" s="46"/>
      <c r="D578" s="64">
        <v>104119239</v>
      </c>
      <c r="E578" s="64" t="s">
        <v>2561</v>
      </c>
      <c r="F578" s="31" t="s">
        <v>712</v>
      </c>
      <c r="G578" s="31" t="s">
        <v>713</v>
      </c>
      <c r="H578" s="31" t="str">
        <f t="shared" si="72"/>
        <v>Микробиология, физиология питания, санитария и гигиена: В 2 ч. Ч.1. / Королев А.А.</v>
      </c>
      <c r="I578" s="69">
        <v>2024</v>
      </c>
      <c r="J578" s="40" t="s">
        <v>23</v>
      </c>
      <c r="K578" s="33"/>
      <c r="L578" s="41">
        <v>463.2</v>
      </c>
      <c r="M578" s="33"/>
      <c r="N578" s="41">
        <f t="shared" si="73"/>
        <v>23160</v>
      </c>
      <c r="O578" s="37">
        <f t="shared" si="71"/>
        <v>0</v>
      </c>
      <c r="P578" s="38" t="str">
        <f t="shared" si="75"/>
        <v>Аннотация</v>
      </c>
      <c r="Q578" s="39" t="s">
        <v>714</v>
      </c>
    </row>
    <row r="579" spans="1:17" ht="45" x14ac:dyDescent="0.25">
      <c r="A579" s="27" t="s">
        <v>281</v>
      </c>
      <c r="B579" s="28" t="s">
        <v>711</v>
      </c>
      <c r="C579" s="46"/>
      <c r="D579" s="64">
        <v>104119240</v>
      </c>
      <c r="E579" s="64" t="s">
        <v>2562</v>
      </c>
      <c r="F579" s="31" t="s">
        <v>715</v>
      </c>
      <c r="G579" s="31" t="s">
        <v>716</v>
      </c>
      <c r="H579" s="31" t="str">
        <f t="shared" si="72"/>
        <v>Микробиология, физиология питания, санитария и гигиена: В 2 ч. Ч.2. / Мартинчик А.Н.</v>
      </c>
      <c r="I579" s="69">
        <v>2024</v>
      </c>
      <c r="J579" s="40" t="s">
        <v>23</v>
      </c>
      <c r="K579" s="33"/>
      <c r="L579" s="41">
        <v>334.8</v>
      </c>
      <c r="M579" s="33"/>
      <c r="N579" s="41">
        <f t="shared" si="73"/>
        <v>16740</v>
      </c>
      <c r="O579" s="37">
        <f t="shared" si="71"/>
        <v>0</v>
      </c>
      <c r="P579" s="38" t="str">
        <f t="shared" si="75"/>
        <v>Аннотация</v>
      </c>
      <c r="Q579" s="39" t="s">
        <v>717</v>
      </c>
    </row>
    <row r="580" spans="1:17" ht="60" x14ac:dyDescent="0.25">
      <c r="A580" s="27" t="s">
        <v>281</v>
      </c>
      <c r="B580" s="28" t="s">
        <v>711</v>
      </c>
      <c r="C580" s="46"/>
      <c r="D580" s="64">
        <v>107119243</v>
      </c>
      <c r="E580" s="64" t="s">
        <v>2564</v>
      </c>
      <c r="F580" s="31" t="s">
        <v>487</v>
      </c>
      <c r="G580" s="31" t="s">
        <v>559</v>
      </c>
      <c r="H580" s="31" t="str">
        <f t="shared" si="72"/>
        <v>Информационные технологии в профессиональной деятельности / Михеева Е.В., Титова О.И.</v>
      </c>
      <c r="I580" s="69">
        <v>2025</v>
      </c>
      <c r="J580" s="40" t="s">
        <v>23</v>
      </c>
      <c r="K580" s="33"/>
      <c r="L580" s="41">
        <v>536.4</v>
      </c>
      <c r="M580" s="33"/>
      <c r="N580" s="41">
        <f t="shared" si="73"/>
        <v>26820</v>
      </c>
      <c r="O580" s="37">
        <f t="shared" si="71"/>
        <v>0</v>
      </c>
      <c r="P580" s="38" t="str">
        <f t="shared" si="75"/>
        <v>Аннотация</v>
      </c>
      <c r="Q580" s="39" t="s">
        <v>560</v>
      </c>
    </row>
    <row r="581" spans="1:17" ht="75" x14ac:dyDescent="0.25">
      <c r="A581" s="27" t="s">
        <v>281</v>
      </c>
      <c r="B581" s="28" t="s">
        <v>711</v>
      </c>
      <c r="C581" s="46"/>
      <c r="D581" s="64">
        <v>107117440</v>
      </c>
      <c r="E581" s="64" t="s">
        <v>2456</v>
      </c>
      <c r="F581" s="31" t="s">
        <v>487</v>
      </c>
      <c r="G581" s="31" t="s">
        <v>561</v>
      </c>
      <c r="H581" s="31" t="str">
        <f t="shared" si="72"/>
        <v>Практикум по информационным технологиям в профессиональной деятельности / Михеева Е.В., Титова О.И.</v>
      </c>
      <c r="I581" s="69">
        <v>2024</v>
      </c>
      <c r="J581" s="40" t="s">
        <v>64</v>
      </c>
      <c r="K581" s="33"/>
      <c r="L581" s="41">
        <v>418.8</v>
      </c>
      <c r="M581" s="33"/>
      <c r="N581" s="41">
        <f t="shared" si="73"/>
        <v>20940</v>
      </c>
      <c r="O581" s="37">
        <f t="shared" si="71"/>
        <v>0</v>
      </c>
      <c r="P581" s="38" t="str">
        <f t="shared" si="75"/>
        <v>Аннотация</v>
      </c>
      <c r="Q581" s="39" t="s">
        <v>562</v>
      </c>
    </row>
    <row r="582" spans="1:17" ht="45" x14ac:dyDescent="0.25">
      <c r="A582" s="27" t="s">
        <v>281</v>
      </c>
      <c r="B582" s="28" t="s">
        <v>711</v>
      </c>
      <c r="C582" s="46"/>
      <c r="D582" s="64">
        <v>104119252</v>
      </c>
      <c r="E582" s="64" t="s">
        <v>2571</v>
      </c>
      <c r="F582" s="31" t="s">
        <v>718</v>
      </c>
      <c r="G582" s="31" t="s">
        <v>719</v>
      </c>
      <c r="H582" s="31" t="str">
        <f t="shared" si="72"/>
        <v>Основы автоматизации технологических процессов / Пантелеев В.Н.</v>
      </c>
      <c r="I582" s="69">
        <v>2024</v>
      </c>
      <c r="J582" s="40" t="s">
        <v>23</v>
      </c>
      <c r="K582" s="33"/>
      <c r="L582" s="41">
        <v>680.4</v>
      </c>
      <c r="M582" s="33"/>
      <c r="N582" s="41">
        <f t="shared" si="73"/>
        <v>34020</v>
      </c>
      <c r="O582" s="37">
        <f t="shared" ref="O582:O645" si="76">K582*L582+M582*N582</f>
        <v>0</v>
      </c>
      <c r="P582" s="38" t="str">
        <f t="shared" si="75"/>
        <v>Аннотация</v>
      </c>
      <c r="Q582" s="39" t="s">
        <v>720</v>
      </c>
    </row>
    <row r="583" spans="1:17" ht="105" x14ac:dyDescent="0.25">
      <c r="A583" s="27" t="s">
        <v>281</v>
      </c>
      <c r="B583" s="28" t="s">
        <v>721</v>
      </c>
      <c r="C583" s="46"/>
      <c r="D583" s="64">
        <v>115112442</v>
      </c>
      <c r="E583" s="64" t="s">
        <v>2334</v>
      </c>
      <c r="F583" s="31" t="s">
        <v>704</v>
      </c>
      <c r="G583" s="31" t="s">
        <v>705</v>
      </c>
      <c r="H583" s="31" t="str">
        <f t="shared" si="72"/>
        <v>Товароведение пищевых продуктов / Матюхина З.П.</v>
      </c>
      <c r="I583" s="69">
        <v>2025</v>
      </c>
      <c r="J583" s="40" t="s">
        <v>64</v>
      </c>
      <c r="K583" s="33"/>
      <c r="L583" s="41">
        <v>318</v>
      </c>
      <c r="M583" s="33"/>
      <c r="N583" s="41">
        <f t="shared" si="73"/>
        <v>15900</v>
      </c>
      <c r="O583" s="37">
        <f t="shared" si="76"/>
        <v>0</v>
      </c>
      <c r="P583" s="38" t="str">
        <f t="shared" si="75"/>
        <v>Аннотация</v>
      </c>
      <c r="Q583" s="39" t="s">
        <v>706</v>
      </c>
    </row>
    <row r="584" spans="1:17" ht="60" x14ac:dyDescent="0.25">
      <c r="A584" s="27" t="s">
        <v>281</v>
      </c>
      <c r="B584" s="28" t="s">
        <v>722</v>
      </c>
      <c r="C584" s="46"/>
      <c r="D584" s="64">
        <v>107117063</v>
      </c>
      <c r="E584" s="64" t="s">
        <v>2416</v>
      </c>
      <c r="F584" s="31" t="s">
        <v>723</v>
      </c>
      <c r="G584" s="31" t="s">
        <v>559</v>
      </c>
      <c r="H584" s="31" t="str">
        <f t="shared" si="72"/>
        <v>Информационные технологии в профессиональной деятельности / Оганесян В.  О.</v>
      </c>
      <c r="I584" s="69">
        <v>2025</v>
      </c>
      <c r="J584" s="40" t="s">
        <v>286</v>
      </c>
      <c r="K584" s="33"/>
      <c r="L584" s="41">
        <v>338.4</v>
      </c>
      <c r="M584" s="33"/>
      <c r="N584" s="41">
        <f t="shared" si="73"/>
        <v>16920</v>
      </c>
      <c r="O584" s="37">
        <f t="shared" si="76"/>
        <v>0</v>
      </c>
      <c r="P584" s="38" t="str">
        <f t="shared" si="75"/>
        <v>Аннотация</v>
      </c>
      <c r="Q584" s="39" t="s">
        <v>724</v>
      </c>
    </row>
    <row r="585" spans="1:17" ht="45" x14ac:dyDescent="0.25">
      <c r="A585" s="27" t="s">
        <v>281</v>
      </c>
      <c r="B585" s="28" t="s">
        <v>725</v>
      </c>
      <c r="C585" s="46"/>
      <c r="D585" s="64">
        <v>106119197</v>
      </c>
      <c r="E585" s="64" t="s">
        <v>2529</v>
      </c>
      <c r="F585" s="31" t="s">
        <v>539</v>
      </c>
      <c r="G585" s="31" t="s">
        <v>553</v>
      </c>
      <c r="H585" s="31" t="str">
        <f t="shared" si="72"/>
        <v>Техническая механика / Вереина Л.И., Краснов М.М</v>
      </c>
      <c r="I585" s="69">
        <v>2024</v>
      </c>
      <c r="J585" s="40" t="s">
        <v>23</v>
      </c>
      <c r="K585" s="33"/>
      <c r="L585" s="41">
        <v>1185.5999999999999</v>
      </c>
      <c r="M585" s="33"/>
      <c r="N585" s="41">
        <f t="shared" si="73"/>
        <v>59279.999999999993</v>
      </c>
      <c r="O585" s="37">
        <f t="shared" si="76"/>
        <v>0</v>
      </c>
      <c r="P585" s="38" t="str">
        <f t="shared" si="75"/>
        <v>Аннотация</v>
      </c>
      <c r="Q585" s="39" t="s">
        <v>554</v>
      </c>
    </row>
    <row r="586" spans="1:17" ht="45" x14ac:dyDescent="0.25">
      <c r="A586" s="27" t="s">
        <v>281</v>
      </c>
      <c r="B586" s="28" t="s">
        <v>725</v>
      </c>
      <c r="C586" s="46"/>
      <c r="D586" s="64">
        <v>103119569</v>
      </c>
      <c r="E586" s="64" t="s">
        <v>2678</v>
      </c>
      <c r="F586" s="31" t="s">
        <v>416</v>
      </c>
      <c r="G586" s="31" t="s">
        <v>417</v>
      </c>
      <c r="H586" s="31" t="str">
        <f t="shared" si="72"/>
        <v>Инженерная компьютерная графика / Волошинов Д.В.,
Громов  В.В.</v>
      </c>
      <c r="I586" s="69">
        <v>2024</v>
      </c>
      <c r="J586" s="40" t="s">
        <v>23</v>
      </c>
      <c r="K586" s="33"/>
      <c r="L586" s="41">
        <v>952.8</v>
      </c>
      <c r="M586" s="33"/>
      <c r="N586" s="41">
        <f t="shared" si="73"/>
        <v>47640</v>
      </c>
      <c r="O586" s="37">
        <f t="shared" si="76"/>
        <v>0</v>
      </c>
      <c r="P586" s="38" t="str">
        <f t="shared" si="75"/>
        <v>Аннотация</v>
      </c>
      <c r="Q586" s="39" t="s">
        <v>418</v>
      </c>
    </row>
    <row r="587" spans="1:17" ht="60" x14ac:dyDescent="0.25">
      <c r="A587" s="27" t="s">
        <v>281</v>
      </c>
      <c r="B587" s="28" t="s">
        <v>725</v>
      </c>
      <c r="C587" s="46"/>
      <c r="D587" s="64">
        <v>107117063</v>
      </c>
      <c r="E587" s="64" t="s">
        <v>2416</v>
      </c>
      <c r="F587" s="31" t="s">
        <v>723</v>
      </c>
      <c r="G587" s="31" t="s">
        <v>559</v>
      </c>
      <c r="H587" s="31" t="str">
        <f t="shared" si="72"/>
        <v>Информационные технологии в профессиональной деятельности / Оганесян В.  О.</v>
      </c>
      <c r="I587" s="69">
        <v>2025</v>
      </c>
      <c r="J587" s="40" t="s">
        <v>286</v>
      </c>
      <c r="K587" s="33"/>
      <c r="L587" s="41">
        <v>338.4</v>
      </c>
      <c r="M587" s="33"/>
      <c r="N587" s="41">
        <f t="shared" si="73"/>
        <v>16920</v>
      </c>
      <c r="O587" s="37">
        <f t="shared" si="76"/>
        <v>0</v>
      </c>
      <c r="P587" s="38" t="str">
        <f t="shared" si="75"/>
        <v>Аннотация</v>
      </c>
      <c r="Q587" s="39" t="s">
        <v>724</v>
      </c>
    </row>
    <row r="588" spans="1:17" ht="60" x14ac:dyDescent="0.25">
      <c r="A588" s="27" t="s">
        <v>281</v>
      </c>
      <c r="B588" s="28" t="s">
        <v>726</v>
      </c>
      <c r="C588" s="46"/>
      <c r="D588" s="64">
        <v>106119174</v>
      </c>
      <c r="E588" s="64" t="s">
        <v>2510</v>
      </c>
      <c r="F588" s="31" t="s">
        <v>727</v>
      </c>
      <c r="G588" s="31" t="s">
        <v>728</v>
      </c>
      <c r="H588" s="31" t="str">
        <f t="shared" si="72"/>
        <v>Электротехника для неэлектротехнических профессий / Прошин В.М.</v>
      </c>
      <c r="I588" s="69">
        <v>2023</v>
      </c>
      <c r="J588" s="40" t="s">
        <v>286</v>
      </c>
      <c r="K588" s="33"/>
      <c r="L588" s="41">
        <v>602.4</v>
      </c>
      <c r="M588" s="33"/>
      <c r="N588" s="41">
        <f t="shared" si="73"/>
        <v>30120</v>
      </c>
      <c r="O588" s="37">
        <f t="shared" si="76"/>
        <v>0</v>
      </c>
      <c r="P588" s="38" t="str">
        <f t="shared" si="75"/>
        <v>Аннотация</v>
      </c>
      <c r="Q588" s="39" t="s">
        <v>729</v>
      </c>
    </row>
    <row r="589" spans="1:17" ht="90" x14ac:dyDescent="0.25">
      <c r="A589" s="27" t="s">
        <v>281</v>
      </c>
      <c r="B589" s="28" t="s">
        <v>730</v>
      </c>
      <c r="C589" s="46"/>
      <c r="D589" s="64">
        <v>102117743</v>
      </c>
      <c r="E589" s="64" t="s">
        <v>2478</v>
      </c>
      <c r="F589" s="31" t="s">
        <v>731</v>
      </c>
      <c r="G589" s="31" t="s">
        <v>732</v>
      </c>
      <c r="H589" s="31" t="str">
        <f t="shared" si="72"/>
        <v>Первая помощь при дорожно-транспортном происшествии. Базовый цикл. Учебник водителя транспортных средств всех категорий и подкатегорий / Кавалерский Г.М.</v>
      </c>
      <c r="I589" s="69">
        <v>2023</v>
      </c>
      <c r="J589" s="40" t="s">
        <v>286</v>
      </c>
      <c r="K589" s="33"/>
      <c r="L589" s="41">
        <v>338.4</v>
      </c>
      <c r="M589" s="33"/>
      <c r="N589" s="41">
        <f t="shared" si="73"/>
        <v>16920</v>
      </c>
      <c r="O589" s="37">
        <f t="shared" si="76"/>
        <v>0</v>
      </c>
      <c r="P589" s="38" t="str">
        <f t="shared" si="75"/>
        <v>Аннотация</v>
      </c>
      <c r="Q589" s="39" t="s">
        <v>733</v>
      </c>
    </row>
    <row r="590" spans="1:17" ht="75" x14ac:dyDescent="0.25">
      <c r="A590" s="27" t="s">
        <v>281</v>
      </c>
      <c r="B590" s="28" t="s">
        <v>730</v>
      </c>
      <c r="C590" s="46"/>
      <c r="D590" s="64">
        <v>107117063</v>
      </c>
      <c r="E590" s="64" t="s">
        <v>2416</v>
      </c>
      <c r="F590" s="31" t="s">
        <v>723</v>
      </c>
      <c r="G590" s="31" t="s">
        <v>559</v>
      </c>
      <c r="H590" s="31" t="str">
        <f t="shared" ref="H590:H657" si="77">G590 &amp; " / " &amp; F590</f>
        <v>Информационные технологии в профессиональной деятельности / Оганесян В.  О.</v>
      </c>
      <c r="I590" s="69">
        <v>2025</v>
      </c>
      <c r="J590" s="40" t="s">
        <v>286</v>
      </c>
      <c r="K590" s="33"/>
      <c r="L590" s="41">
        <v>338.4</v>
      </c>
      <c r="M590" s="33"/>
      <c r="N590" s="41">
        <f t="shared" ref="N590:N657" si="78">L590*50</f>
        <v>16920</v>
      </c>
      <c r="O590" s="37">
        <f t="shared" si="76"/>
        <v>0</v>
      </c>
      <c r="P590" s="38" t="str">
        <f t="shared" ref="P590:P657" si="79">HYPERLINK(Q590,"Аннотация")</f>
        <v>Аннотация</v>
      </c>
      <c r="Q590" s="39" t="s">
        <v>724</v>
      </c>
    </row>
    <row r="591" spans="1:17" ht="45" x14ac:dyDescent="0.25">
      <c r="A591" s="27" t="s">
        <v>281</v>
      </c>
      <c r="B591" s="28" t="s">
        <v>734</v>
      </c>
      <c r="C591" s="46"/>
      <c r="D591" s="64">
        <v>106119174</v>
      </c>
      <c r="E591" s="64" t="s">
        <v>2510</v>
      </c>
      <c r="F591" s="31" t="s">
        <v>727</v>
      </c>
      <c r="G591" s="31" t="s">
        <v>728</v>
      </c>
      <c r="H591" s="31" t="str">
        <f t="shared" si="77"/>
        <v>Электротехника для неэлектротехнических профессий / Прошин В.М.</v>
      </c>
      <c r="I591" s="69">
        <v>2023</v>
      </c>
      <c r="J591" s="40" t="s">
        <v>286</v>
      </c>
      <c r="K591" s="33"/>
      <c r="L591" s="41">
        <v>602.4</v>
      </c>
      <c r="M591" s="33"/>
      <c r="N591" s="41">
        <f t="shared" si="78"/>
        <v>30120</v>
      </c>
      <c r="O591" s="37">
        <f t="shared" si="76"/>
        <v>0</v>
      </c>
      <c r="P591" s="38" t="str">
        <f t="shared" si="79"/>
        <v>Аннотация</v>
      </c>
      <c r="Q591" s="39" t="s">
        <v>729</v>
      </c>
    </row>
    <row r="592" spans="1:17" ht="45" x14ac:dyDescent="0.25">
      <c r="A592" s="27" t="s">
        <v>281</v>
      </c>
      <c r="B592" s="28" t="s">
        <v>743</v>
      </c>
      <c r="C592" s="46"/>
      <c r="D592" s="64">
        <v>123100641</v>
      </c>
      <c r="E592" s="64" t="s">
        <v>2274</v>
      </c>
      <c r="F592" s="31" t="s">
        <v>548</v>
      </c>
      <c r="G592" s="31" t="s">
        <v>549</v>
      </c>
      <c r="H592" s="31" t="str">
        <f t="shared" si="77"/>
        <v>Экологические основы природопользования / Константинов В.М.</v>
      </c>
      <c r="I592" s="69">
        <v>2024</v>
      </c>
      <c r="J592" s="40" t="s">
        <v>286</v>
      </c>
      <c r="K592" s="33"/>
      <c r="L592" s="41">
        <v>476.4</v>
      </c>
      <c r="M592" s="33"/>
      <c r="N592" s="41">
        <f t="shared" si="78"/>
        <v>23820</v>
      </c>
      <c r="O592" s="37">
        <f t="shared" si="76"/>
        <v>0</v>
      </c>
      <c r="P592" s="38" t="str">
        <f t="shared" si="79"/>
        <v>Аннотация</v>
      </c>
      <c r="Q592" s="39" t="s">
        <v>550</v>
      </c>
    </row>
    <row r="593" spans="1:17" ht="45" x14ac:dyDescent="0.25">
      <c r="A593" s="27" t="s">
        <v>281</v>
      </c>
      <c r="B593" s="28" t="s">
        <v>744</v>
      </c>
      <c r="C593" s="46"/>
      <c r="D593" s="64">
        <v>123100641</v>
      </c>
      <c r="E593" s="64" t="s">
        <v>2274</v>
      </c>
      <c r="F593" s="31" t="s">
        <v>548</v>
      </c>
      <c r="G593" s="31" t="s">
        <v>549</v>
      </c>
      <c r="H593" s="31" t="str">
        <f t="shared" si="77"/>
        <v>Экологические основы природопользования / Константинов В.М.</v>
      </c>
      <c r="I593" s="69">
        <v>2024</v>
      </c>
      <c r="J593" s="40" t="s">
        <v>286</v>
      </c>
      <c r="K593" s="33"/>
      <c r="L593" s="41">
        <v>476.4</v>
      </c>
      <c r="M593" s="33"/>
      <c r="N593" s="41">
        <f t="shared" si="78"/>
        <v>23820</v>
      </c>
      <c r="O593" s="37">
        <f t="shared" si="76"/>
        <v>0</v>
      </c>
      <c r="P593" s="38" t="str">
        <f t="shared" si="79"/>
        <v>Аннотация</v>
      </c>
      <c r="Q593" s="39" t="s">
        <v>550</v>
      </c>
    </row>
    <row r="594" spans="1:17" ht="60" x14ac:dyDescent="0.25">
      <c r="A594" s="27" t="s">
        <v>281</v>
      </c>
      <c r="B594" s="28" t="s">
        <v>744</v>
      </c>
      <c r="C594" s="46"/>
      <c r="D594" s="64">
        <v>102119622</v>
      </c>
      <c r="E594" s="64" t="s">
        <v>2690</v>
      </c>
      <c r="F594" s="31" t="s">
        <v>501</v>
      </c>
      <c r="G594" s="31" t="s">
        <v>502</v>
      </c>
      <c r="H594" s="31" t="str">
        <f t="shared" si="77"/>
        <v>Прикладное программное обеспечение профессиональной деятельности / Михеева Е.В.</v>
      </c>
      <c r="I594" s="69">
        <v>2024</v>
      </c>
      <c r="J594" s="40" t="s">
        <v>286</v>
      </c>
      <c r="K594" s="33"/>
      <c r="L594" s="41">
        <v>762</v>
      </c>
      <c r="M594" s="33"/>
      <c r="N594" s="41">
        <f t="shared" si="78"/>
        <v>38100</v>
      </c>
      <c r="O594" s="37">
        <f t="shared" si="76"/>
        <v>0</v>
      </c>
      <c r="P594" s="38" t="str">
        <f t="shared" si="79"/>
        <v>Аннотация</v>
      </c>
      <c r="Q594" s="39" t="s">
        <v>503</v>
      </c>
    </row>
    <row r="595" spans="1:17" ht="60" x14ac:dyDescent="0.25">
      <c r="A595" s="27" t="s">
        <v>281</v>
      </c>
      <c r="B595" s="51" t="s">
        <v>2901</v>
      </c>
      <c r="C595" s="46"/>
      <c r="D595" s="64">
        <v>101120179</v>
      </c>
      <c r="E595" s="64" t="s">
        <v>2898</v>
      </c>
      <c r="F595" s="31" t="s">
        <v>2899</v>
      </c>
      <c r="G595" s="31" t="s">
        <v>2900</v>
      </c>
      <c r="H595" s="31" t="str">
        <f>G595 &amp; " / " &amp; F595</f>
        <v>Основы геодезии / Букша У.А.</v>
      </c>
      <c r="I595" s="69">
        <v>2025</v>
      </c>
      <c r="J595" s="40" t="s">
        <v>23</v>
      </c>
      <c r="K595" s="33"/>
      <c r="L595" s="41">
        <v>488.4</v>
      </c>
      <c r="M595" s="33"/>
      <c r="N595" s="41">
        <f>L595*50</f>
        <v>24420</v>
      </c>
      <c r="O595" s="37">
        <f t="shared" si="76"/>
        <v>0</v>
      </c>
      <c r="P595" s="38" t="s">
        <v>2196</v>
      </c>
      <c r="Q595" s="39"/>
    </row>
    <row r="596" spans="1:17" ht="60" x14ac:dyDescent="0.25">
      <c r="A596" s="27" t="s">
        <v>281</v>
      </c>
      <c r="B596" s="28" t="s">
        <v>745</v>
      </c>
      <c r="C596" s="46"/>
      <c r="D596" s="64">
        <v>107119243</v>
      </c>
      <c r="E596" s="64" t="s">
        <v>2564</v>
      </c>
      <c r="F596" s="31" t="s">
        <v>487</v>
      </c>
      <c r="G596" s="31" t="s">
        <v>559</v>
      </c>
      <c r="H596" s="31" t="str">
        <f t="shared" si="77"/>
        <v>Информационные технологии в профессиональной деятельности / Михеева Е.В., Титова О.И.</v>
      </c>
      <c r="I596" s="69">
        <v>2025</v>
      </c>
      <c r="J596" s="40" t="s">
        <v>23</v>
      </c>
      <c r="K596" s="33"/>
      <c r="L596" s="41">
        <v>536.4</v>
      </c>
      <c r="M596" s="33"/>
      <c r="N596" s="41">
        <f t="shared" si="78"/>
        <v>26820</v>
      </c>
      <c r="O596" s="37">
        <f t="shared" si="76"/>
        <v>0</v>
      </c>
      <c r="P596" s="38" t="str">
        <f t="shared" si="79"/>
        <v>Аннотация</v>
      </c>
      <c r="Q596" s="39" t="s">
        <v>560</v>
      </c>
    </row>
    <row r="597" spans="1:17" ht="75" x14ac:dyDescent="0.25">
      <c r="A597" s="27" t="s">
        <v>281</v>
      </c>
      <c r="B597" s="28" t="s">
        <v>745</v>
      </c>
      <c r="C597" s="46"/>
      <c r="D597" s="64">
        <v>107117440</v>
      </c>
      <c r="E597" s="64" t="s">
        <v>2456</v>
      </c>
      <c r="F597" s="31" t="s">
        <v>487</v>
      </c>
      <c r="G597" s="31" t="s">
        <v>561</v>
      </c>
      <c r="H597" s="31" t="str">
        <f t="shared" si="77"/>
        <v>Практикум по информационным технологиям в профессиональной деятельности / Михеева Е.В., Титова О.И.</v>
      </c>
      <c r="I597" s="69">
        <v>2024</v>
      </c>
      <c r="J597" s="40" t="s">
        <v>64</v>
      </c>
      <c r="K597" s="33"/>
      <c r="L597" s="41">
        <v>418.8</v>
      </c>
      <c r="M597" s="33"/>
      <c r="N597" s="41">
        <f t="shared" si="78"/>
        <v>20940</v>
      </c>
      <c r="O597" s="37">
        <f t="shared" si="76"/>
        <v>0</v>
      </c>
      <c r="P597" s="38" t="str">
        <f t="shared" si="79"/>
        <v>Аннотация</v>
      </c>
      <c r="Q597" s="39" t="s">
        <v>562</v>
      </c>
    </row>
    <row r="598" spans="1:17" ht="45" x14ac:dyDescent="0.25">
      <c r="A598" s="27" t="s">
        <v>281</v>
      </c>
      <c r="B598" s="28" t="s">
        <v>745</v>
      </c>
      <c r="C598" s="46"/>
      <c r="D598" s="64">
        <v>114102533</v>
      </c>
      <c r="E598" s="64" t="s">
        <v>2282</v>
      </c>
      <c r="F598" s="31" t="s">
        <v>746</v>
      </c>
      <c r="G598" s="31" t="s">
        <v>27</v>
      </c>
      <c r="H598" s="31" t="str">
        <f t="shared" si="77"/>
        <v>Математика / Пехлецкий И.Д.</v>
      </c>
      <c r="I598" s="69">
        <v>2024</v>
      </c>
      <c r="J598" s="40" t="s">
        <v>23</v>
      </c>
      <c r="K598" s="33"/>
      <c r="L598" s="41">
        <v>1065.5999999999999</v>
      </c>
      <c r="M598" s="33"/>
      <c r="N598" s="41">
        <f t="shared" si="78"/>
        <v>53279.999999999993</v>
      </c>
      <c r="O598" s="37">
        <f t="shared" si="76"/>
        <v>0</v>
      </c>
      <c r="P598" s="38" t="str">
        <f t="shared" si="79"/>
        <v>Аннотация</v>
      </c>
      <c r="Q598" s="39" t="s">
        <v>747</v>
      </c>
    </row>
    <row r="599" spans="1:17" ht="60" x14ac:dyDescent="0.25">
      <c r="A599" s="27" t="s">
        <v>281</v>
      </c>
      <c r="B599" s="28" t="s">
        <v>748</v>
      </c>
      <c r="C599" s="46"/>
      <c r="D599" s="64">
        <v>107119243</v>
      </c>
      <c r="E599" s="64" t="s">
        <v>2564</v>
      </c>
      <c r="F599" s="31" t="s">
        <v>487</v>
      </c>
      <c r="G599" s="31" t="s">
        <v>559</v>
      </c>
      <c r="H599" s="31" t="str">
        <f t="shared" si="77"/>
        <v>Информационные технологии в профессиональной деятельности / Михеева Е.В., Титова О.И.</v>
      </c>
      <c r="I599" s="69">
        <v>2025</v>
      </c>
      <c r="J599" s="40" t="s">
        <v>23</v>
      </c>
      <c r="K599" s="33"/>
      <c r="L599" s="41">
        <v>536.4</v>
      </c>
      <c r="M599" s="33"/>
      <c r="N599" s="41">
        <f t="shared" si="78"/>
        <v>26820</v>
      </c>
      <c r="O599" s="37">
        <f t="shared" si="76"/>
        <v>0</v>
      </c>
      <c r="P599" s="38" t="str">
        <f t="shared" si="79"/>
        <v>Аннотация</v>
      </c>
      <c r="Q599" s="39" t="s">
        <v>560</v>
      </c>
    </row>
    <row r="600" spans="1:17" ht="75" x14ac:dyDescent="0.25">
      <c r="A600" s="27" t="s">
        <v>281</v>
      </c>
      <c r="B600" s="28" t="s">
        <v>748</v>
      </c>
      <c r="C600" s="46"/>
      <c r="D600" s="64">
        <v>107117440</v>
      </c>
      <c r="E600" s="64" t="s">
        <v>2456</v>
      </c>
      <c r="F600" s="31" t="s">
        <v>487</v>
      </c>
      <c r="G600" s="31" t="s">
        <v>561</v>
      </c>
      <c r="H600" s="31" t="str">
        <f t="shared" si="77"/>
        <v>Практикум по информационным технологиям в профессиональной деятельности / Михеева Е.В., Титова О.И.</v>
      </c>
      <c r="I600" s="69">
        <v>2024</v>
      </c>
      <c r="J600" s="40" t="s">
        <v>64</v>
      </c>
      <c r="K600" s="33"/>
      <c r="L600" s="41">
        <v>418.8</v>
      </c>
      <c r="M600" s="33"/>
      <c r="N600" s="41">
        <f t="shared" si="78"/>
        <v>20940</v>
      </c>
      <c r="O600" s="37">
        <f t="shared" si="76"/>
        <v>0</v>
      </c>
      <c r="P600" s="38" t="str">
        <f t="shared" si="79"/>
        <v>Аннотация</v>
      </c>
      <c r="Q600" s="39" t="s">
        <v>562</v>
      </c>
    </row>
    <row r="601" spans="1:17" ht="45" x14ac:dyDescent="0.25">
      <c r="A601" s="27" t="s">
        <v>281</v>
      </c>
      <c r="B601" s="28" t="s">
        <v>748</v>
      </c>
      <c r="C601" s="46"/>
      <c r="D601" s="64">
        <v>114102533</v>
      </c>
      <c r="E601" s="64" t="s">
        <v>2282</v>
      </c>
      <c r="F601" s="31" t="s">
        <v>746</v>
      </c>
      <c r="G601" s="31" t="s">
        <v>27</v>
      </c>
      <c r="H601" s="31" t="str">
        <f t="shared" si="77"/>
        <v>Математика / Пехлецкий И.Д.</v>
      </c>
      <c r="I601" s="69">
        <v>2024</v>
      </c>
      <c r="J601" s="40" t="s">
        <v>23</v>
      </c>
      <c r="K601" s="33"/>
      <c r="L601" s="41">
        <v>1065.5999999999999</v>
      </c>
      <c r="M601" s="33"/>
      <c r="N601" s="41">
        <f t="shared" si="78"/>
        <v>53279.999999999993</v>
      </c>
      <c r="O601" s="37">
        <f t="shared" si="76"/>
        <v>0</v>
      </c>
      <c r="P601" s="38" t="str">
        <f t="shared" si="79"/>
        <v>Аннотация</v>
      </c>
      <c r="Q601" s="39" t="s">
        <v>747</v>
      </c>
    </row>
    <row r="602" spans="1:17" ht="75" x14ac:dyDescent="0.25">
      <c r="A602" s="27" t="s">
        <v>281</v>
      </c>
      <c r="B602" s="28" t="s">
        <v>749</v>
      </c>
      <c r="C602" s="46"/>
      <c r="D602" s="64">
        <v>107119243</v>
      </c>
      <c r="E602" s="64" t="s">
        <v>2564</v>
      </c>
      <c r="F602" s="31" t="s">
        <v>487</v>
      </c>
      <c r="G602" s="31" t="s">
        <v>559</v>
      </c>
      <c r="H602" s="31" t="str">
        <f t="shared" si="77"/>
        <v>Информационные технологии в профессиональной деятельности / Михеева Е.В., Титова О.И.</v>
      </c>
      <c r="I602" s="69">
        <v>2025</v>
      </c>
      <c r="J602" s="40" t="s">
        <v>23</v>
      </c>
      <c r="K602" s="33"/>
      <c r="L602" s="41">
        <v>536.4</v>
      </c>
      <c r="M602" s="33"/>
      <c r="N602" s="41">
        <f t="shared" si="78"/>
        <v>26820</v>
      </c>
      <c r="O602" s="37">
        <f t="shared" si="76"/>
        <v>0</v>
      </c>
      <c r="P602" s="38" t="str">
        <f t="shared" si="79"/>
        <v>Аннотация</v>
      </c>
      <c r="Q602" s="39" t="s">
        <v>560</v>
      </c>
    </row>
    <row r="603" spans="1:17" ht="75" x14ac:dyDescent="0.25">
      <c r="A603" s="27" t="s">
        <v>281</v>
      </c>
      <c r="B603" s="28" t="s">
        <v>749</v>
      </c>
      <c r="C603" s="46"/>
      <c r="D603" s="64">
        <v>107117440</v>
      </c>
      <c r="E603" s="64" t="s">
        <v>2456</v>
      </c>
      <c r="F603" s="31" t="s">
        <v>487</v>
      </c>
      <c r="G603" s="31" t="s">
        <v>561</v>
      </c>
      <c r="H603" s="31" t="str">
        <f t="shared" si="77"/>
        <v>Практикум по информационным технологиям в профессиональной деятельности / Михеева Е.В., Титова О.И.</v>
      </c>
      <c r="I603" s="69">
        <v>2024</v>
      </c>
      <c r="J603" s="40" t="s">
        <v>64</v>
      </c>
      <c r="K603" s="33"/>
      <c r="L603" s="41">
        <v>418.8</v>
      </c>
      <c r="M603" s="33"/>
      <c r="N603" s="41">
        <f t="shared" si="78"/>
        <v>20940</v>
      </c>
      <c r="O603" s="37">
        <f t="shared" si="76"/>
        <v>0</v>
      </c>
      <c r="P603" s="38" t="str">
        <f t="shared" si="79"/>
        <v>Аннотация</v>
      </c>
      <c r="Q603" s="39" t="s">
        <v>562</v>
      </c>
    </row>
    <row r="604" spans="1:17" ht="75" x14ac:dyDescent="0.25">
      <c r="A604" s="27" t="s">
        <v>281</v>
      </c>
      <c r="B604" s="28" t="s">
        <v>749</v>
      </c>
      <c r="C604" s="46"/>
      <c r="D604" s="64">
        <v>114102533</v>
      </c>
      <c r="E604" s="64" t="s">
        <v>2282</v>
      </c>
      <c r="F604" s="31" t="s">
        <v>746</v>
      </c>
      <c r="G604" s="31" t="s">
        <v>27</v>
      </c>
      <c r="H604" s="31" t="str">
        <f t="shared" si="77"/>
        <v>Математика / Пехлецкий И.Д.</v>
      </c>
      <c r="I604" s="69">
        <v>2024</v>
      </c>
      <c r="J604" s="40" t="s">
        <v>23</v>
      </c>
      <c r="K604" s="33"/>
      <c r="L604" s="41">
        <v>1065.5999999999999</v>
      </c>
      <c r="M604" s="33"/>
      <c r="N604" s="41">
        <f t="shared" si="78"/>
        <v>53279.999999999993</v>
      </c>
      <c r="O604" s="37">
        <f t="shared" si="76"/>
        <v>0</v>
      </c>
      <c r="P604" s="38" t="str">
        <f t="shared" si="79"/>
        <v>Аннотация</v>
      </c>
      <c r="Q604" s="39" t="s">
        <v>747</v>
      </c>
    </row>
    <row r="605" spans="1:17" ht="45" x14ac:dyDescent="0.25">
      <c r="A605" s="27" t="s">
        <v>281</v>
      </c>
      <c r="B605" s="28" t="s">
        <v>750</v>
      </c>
      <c r="C605" s="46"/>
      <c r="D605" s="64">
        <v>123100641</v>
      </c>
      <c r="E605" s="64" t="s">
        <v>2274</v>
      </c>
      <c r="F605" s="31" t="s">
        <v>548</v>
      </c>
      <c r="G605" s="31" t="s">
        <v>549</v>
      </c>
      <c r="H605" s="31" t="str">
        <f t="shared" si="77"/>
        <v>Экологические основы природопользования / Константинов В.М.</v>
      </c>
      <c r="I605" s="69">
        <v>2024</v>
      </c>
      <c r="J605" s="40" t="s">
        <v>286</v>
      </c>
      <c r="K605" s="33"/>
      <c r="L605" s="41">
        <v>476.4</v>
      </c>
      <c r="M605" s="33"/>
      <c r="N605" s="41">
        <f t="shared" si="78"/>
        <v>23820</v>
      </c>
      <c r="O605" s="37">
        <f t="shared" si="76"/>
        <v>0</v>
      </c>
      <c r="P605" s="38" t="str">
        <f t="shared" si="79"/>
        <v>Аннотация</v>
      </c>
      <c r="Q605" s="39" t="s">
        <v>550</v>
      </c>
    </row>
    <row r="606" spans="1:17" ht="60" x14ac:dyDescent="0.25">
      <c r="A606" s="27" t="s">
        <v>281</v>
      </c>
      <c r="B606" s="28" t="s">
        <v>750</v>
      </c>
      <c r="C606" s="46"/>
      <c r="D606" s="64">
        <v>102119622</v>
      </c>
      <c r="E606" s="64" t="s">
        <v>2690</v>
      </c>
      <c r="F606" s="31" t="s">
        <v>501</v>
      </c>
      <c r="G606" s="31" t="s">
        <v>502</v>
      </c>
      <c r="H606" s="31" t="str">
        <f t="shared" si="77"/>
        <v>Прикладное программное обеспечение профессиональной деятельности / Михеева Е.В.</v>
      </c>
      <c r="I606" s="69">
        <v>2024</v>
      </c>
      <c r="J606" s="40" t="s">
        <v>286</v>
      </c>
      <c r="K606" s="33"/>
      <c r="L606" s="41">
        <v>762</v>
      </c>
      <c r="M606" s="33"/>
      <c r="N606" s="41">
        <f t="shared" si="78"/>
        <v>38100</v>
      </c>
      <c r="O606" s="37">
        <f t="shared" si="76"/>
        <v>0</v>
      </c>
      <c r="P606" s="38" t="str">
        <f t="shared" si="79"/>
        <v>Аннотация</v>
      </c>
      <c r="Q606" s="39" t="s">
        <v>503</v>
      </c>
    </row>
    <row r="607" spans="1:17" ht="45" x14ac:dyDescent="0.25">
      <c r="A607" s="27" t="s">
        <v>281</v>
      </c>
      <c r="B607" s="51" t="s">
        <v>2902</v>
      </c>
      <c r="C607" s="46"/>
      <c r="D607" s="64">
        <v>101120179</v>
      </c>
      <c r="E607" s="64" t="s">
        <v>2898</v>
      </c>
      <c r="F607" s="31" t="s">
        <v>2899</v>
      </c>
      <c r="G607" s="31" t="s">
        <v>2900</v>
      </c>
      <c r="H607" s="31" t="str">
        <f t="shared" si="77"/>
        <v>Основы геодезии / Букша У.А.</v>
      </c>
      <c r="I607" s="69">
        <v>2025</v>
      </c>
      <c r="J607" s="40" t="s">
        <v>23</v>
      </c>
      <c r="K607" s="33"/>
      <c r="L607" s="41">
        <v>488.4</v>
      </c>
      <c r="M607" s="33"/>
      <c r="N607" s="41">
        <f t="shared" si="78"/>
        <v>24420</v>
      </c>
      <c r="O607" s="37">
        <f t="shared" si="76"/>
        <v>0</v>
      </c>
      <c r="P607" s="38" t="s">
        <v>2196</v>
      </c>
      <c r="Q607" s="39"/>
    </row>
    <row r="608" spans="1:17" ht="60" x14ac:dyDescent="0.25">
      <c r="A608" s="27" t="s">
        <v>281</v>
      </c>
      <c r="B608" s="28" t="s">
        <v>751</v>
      </c>
      <c r="C608" s="46"/>
      <c r="D608" s="64">
        <v>119103080</v>
      </c>
      <c r="E608" s="64" t="s">
        <v>2286</v>
      </c>
      <c r="F608" s="31" t="s">
        <v>752</v>
      </c>
      <c r="G608" s="31" t="s">
        <v>753</v>
      </c>
      <c r="H608" s="31" t="str">
        <f t="shared" si="77"/>
        <v>Управление персоналом / Базаров Т.Ю.</v>
      </c>
      <c r="I608" s="69">
        <v>2024</v>
      </c>
      <c r="J608" s="40" t="s">
        <v>286</v>
      </c>
      <c r="K608" s="33"/>
      <c r="L608" s="41">
        <v>483.59999999999997</v>
      </c>
      <c r="M608" s="33"/>
      <c r="N608" s="41">
        <f t="shared" si="78"/>
        <v>24180</v>
      </c>
      <c r="O608" s="37">
        <f t="shared" si="76"/>
        <v>0</v>
      </c>
      <c r="P608" s="38" t="str">
        <f t="shared" si="79"/>
        <v>Аннотация</v>
      </c>
      <c r="Q608" s="39" t="s">
        <v>754</v>
      </c>
    </row>
    <row r="609" spans="1:17" ht="60" x14ac:dyDescent="0.25">
      <c r="A609" s="27" t="s">
        <v>281</v>
      </c>
      <c r="B609" s="28" t="s">
        <v>751</v>
      </c>
      <c r="C609" s="46"/>
      <c r="D609" s="64">
        <v>123100641</v>
      </c>
      <c r="E609" s="64" t="s">
        <v>2274</v>
      </c>
      <c r="F609" s="31" t="s">
        <v>548</v>
      </c>
      <c r="G609" s="31" t="s">
        <v>549</v>
      </c>
      <c r="H609" s="31" t="str">
        <f t="shared" si="77"/>
        <v>Экологические основы природопользования / Константинов В.М.</v>
      </c>
      <c r="I609" s="69">
        <v>2024</v>
      </c>
      <c r="J609" s="40" t="s">
        <v>286</v>
      </c>
      <c r="K609" s="33"/>
      <c r="L609" s="41">
        <v>476.4</v>
      </c>
      <c r="M609" s="33"/>
      <c r="N609" s="41">
        <f t="shared" si="78"/>
        <v>23820</v>
      </c>
      <c r="O609" s="37">
        <f t="shared" si="76"/>
        <v>0</v>
      </c>
      <c r="P609" s="38" t="str">
        <f t="shared" si="79"/>
        <v>Аннотация</v>
      </c>
      <c r="Q609" s="39" t="s">
        <v>550</v>
      </c>
    </row>
    <row r="610" spans="1:17" ht="45" x14ac:dyDescent="0.25">
      <c r="A610" s="27" t="s">
        <v>281</v>
      </c>
      <c r="B610" s="28" t="s">
        <v>755</v>
      </c>
      <c r="C610" s="46"/>
      <c r="D610" s="64">
        <v>123100641</v>
      </c>
      <c r="E610" s="64" t="s">
        <v>2274</v>
      </c>
      <c r="F610" s="31" t="s">
        <v>548</v>
      </c>
      <c r="G610" s="31" t="s">
        <v>549</v>
      </c>
      <c r="H610" s="31" t="str">
        <f t="shared" si="77"/>
        <v>Экологические основы природопользования / Константинов В.М.</v>
      </c>
      <c r="I610" s="69">
        <v>2024</v>
      </c>
      <c r="J610" s="40" t="s">
        <v>286</v>
      </c>
      <c r="K610" s="33"/>
      <c r="L610" s="41">
        <v>476.4</v>
      </c>
      <c r="M610" s="33"/>
      <c r="N610" s="41">
        <f t="shared" si="78"/>
        <v>23820</v>
      </c>
      <c r="O610" s="37">
        <f t="shared" si="76"/>
        <v>0</v>
      </c>
      <c r="P610" s="38" t="str">
        <f t="shared" si="79"/>
        <v>Аннотация</v>
      </c>
      <c r="Q610" s="39" t="s">
        <v>550</v>
      </c>
    </row>
    <row r="611" spans="1:17" ht="60" x14ac:dyDescent="0.25">
      <c r="A611" s="27" t="s">
        <v>281</v>
      </c>
      <c r="B611" s="28" t="s">
        <v>756</v>
      </c>
      <c r="C611" s="46"/>
      <c r="D611" s="64">
        <v>107119243</v>
      </c>
      <c r="E611" s="64" t="s">
        <v>2564</v>
      </c>
      <c r="F611" s="31" t="s">
        <v>487</v>
      </c>
      <c r="G611" s="31" t="s">
        <v>559</v>
      </c>
      <c r="H611" s="31" t="str">
        <f t="shared" si="77"/>
        <v>Информационные технологии в профессиональной деятельности / Михеева Е.В., Титова О.И.</v>
      </c>
      <c r="I611" s="69">
        <v>2025</v>
      </c>
      <c r="J611" s="40" t="s">
        <v>23</v>
      </c>
      <c r="K611" s="33"/>
      <c r="L611" s="41">
        <v>536.4</v>
      </c>
      <c r="M611" s="33"/>
      <c r="N611" s="41">
        <f t="shared" si="78"/>
        <v>26820</v>
      </c>
      <c r="O611" s="37">
        <f t="shared" si="76"/>
        <v>0</v>
      </c>
      <c r="P611" s="38" t="str">
        <f t="shared" si="79"/>
        <v>Аннотация</v>
      </c>
      <c r="Q611" s="39" t="s">
        <v>560</v>
      </c>
    </row>
    <row r="612" spans="1:17" ht="75" x14ac:dyDescent="0.25">
      <c r="A612" s="27" t="s">
        <v>281</v>
      </c>
      <c r="B612" s="28" t="s">
        <v>756</v>
      </c>
      <c r="C612" s="46"/>
      <c r="D612" s="64">
        <v>107117440</v>
      </c>
      <c r="E612" s="64" t="s">
        <v>2456</v>
      </c>
      <c r="F612" s="31" t="s">
        <v>487</v>
      </c>
      <c r="G612" s="31" t="s">
        <v>561</v>
      </c>
      <c r="H612" s="31" t="str">
        <f t="shared" si="77"/>
        <v>Практикум по информационным технологиям в профессиональной деятельности / Михеева Е.В., Титова О.И.</v>
      </c>
      <c r="I612" s="69">
        <v>2024</v>
      </c>
      <c r="J612" s="40" t="s">
        <v>64</v>
      </c>
      <c r="K612" s="33"/>
      <c r="L612" s="41">
        <v>418.8</v>
      </c>
      <c r="M612" s="33"/>
      <c r="N612" s="41">
        <f t="shared" si="78"/>
        <v>20940</v>
      </c>
      <c r="O612" s="37">
        <f t="shared" si="76"/>
        <v>0</v>
      </c>
      <c r="P612" s="38" t="str">
        <f t="shared" si="79"/>
        <v>Аннотация</v>
      </c>
      <c r="Q612" s="39" t="s">
        <v>562</v>
      </c>
    </row>
    <row r="613" spans="1:17" ht="45" x14ac:dyDescent="0.25">
      <c r="A613" s="27" t="s">
        <v>281</v>
      </c>
      <c r="B613" s="28" t="s">
        <v>756</v>
      </c>
      <c r="C613" s="46"/>
      <c r="D613" s="64">
        <v>114102533</v>
      </c>
      <c r="E613" s="64" t="s">
        <v>2282</v>
      </c>
      <c r="F613" s="31" t="s">
        <v>746</v>
      </c>
      <c r="G613" s="31" t="s">
        <v>27</v>
      </c>
      <c r="H613" s="31" t="str">
        <f t="shared" si="77"/>
        <v>Математика / Пехлецкий И.Д.</v>
      </c>
      <c r="I613" s="69">
        <v>2024</v>
      </c>
      <c r="J613" s="40" t="s">
        <v>23</v>
      </c>
      <c r="K613" s="33"/>
      <c r="L613" s="41">
        <v>1065.5999999999999</v>
      </c>
      <c r="M613" s="33"/>
      <c r="N613" s="41">
        <f t="shared" si="78"/>
        <v>53279.999999999993</v>
      </c>
      <c r="O613" s="37">
        <f t="shared" si="76"/>
        <v>0</v>
      </c>
      <c r="P613" s="38" t="str">
        <f t="shared" si="79"/>
        <v>Аннотация</v>
      </c>
      <c r="Q613" s="39" t="s">
        <v>747</v>
      </c>
    </row>
    <row r="614" spans="1:17" ht="45" x14ac:dyDescent="0.25">
      <c r="A614" s="27" t="s">
        <v>281</v>
      </c>
      <c r="B614" s="28" t="s">
        <v>756</v>
      </c>
      <c r="C614" s="46"/>
      <c r="D614" s="64">
        <v>106119261</v>
      </c>
      <c r="E614" s="64" t="s">
        <v>2577</v>
      </c>
      <c r="F614" s="31" t="s">
        <v>391</v>
      </c>
      <c r="G614" s="31" t="s">
        <v>390</v>
      </c>
      <c r="H614" s="31" t="str">
        <f t="shared" si="77"/>
        <v>Правовое обеспечение профессиональной деятельности / Румынина В.В.</v>
      </c>
      <c r="I614" s="69">
        <v>2025</v>
      </c>
      <c r="J614" s="40" t="s">
        <v>23</v>
      </c>
      <c r="K614" s="33"/>
      <c r="L614" s="41">
        <v>930</v>
      </c>
      <c r="M614" s="33"/>
      <c r="N614" s="41">
        <f t="shared" si="78"/>
        <v>46500</v>
      </c>
      <c r="O614" s="37">
        <f t="shared" si="76"/>
        <v>0</v>
      </c>
      <c r="P614" s="38" t="str">
        <f t="shared" si="79"/>
        <v>Аннотация</v>
      </c>
      <c r="Q614" s="39" t="s">
        <v>392</v>
      </c>
    </row>
    <row r="615" spans="1:17" ht="45" x14ac:dyDescent="0.25">
      <c r="A615" s="27" t="s">
        <v>281</v>
      </c>
      <c r="B615" s="28" t="s">
        <v>2903</v>
      </c>
      <c r="C615" s="46"/>
      <c r="D615" s="64">
        <v>101120179</v>
      </c>
      <c r="E615" s="64" t="s">
        <v>2898</v>
      </c>
      <c r="F615" s="31" t="s">
        <v>2899</v>
      </c>
      <c r="G615" s="31" t="s">
        <v>2900</v>
      </c>
      <c r="H615" s="31" t="str">
        <f t="shared" si="77"/>
        <v>Основы геодезии / Букша У.А.</v>
      </c>
      <c r="I615" s="69">
        <v>2025</v>
      </c>
      <c r="J615" s="40" t="s">
        <v>23</v>
      </c>
      <c r="K615" s="33"/>
      <c r="L615" s="41">
        <v>488.4</v>
      </c>
      <c r="M615" s="33"/>
      <c r="N615" s="41">
        <f t="shared" si="78"/>
        <v>24420</v>
      </c>
      <c r="O615" s="37">
        <f t="shared" si="76"/>
        <v>0</v>
      </c>
      <c r="P615" s="38" t="s">
        <v>2196</v>
      </c>
      <c r="Q615" s="39"/>
    </row>
    <row r="616" spans="1:17" ht="120" x14ac:dyDescent="0.25">
      <c r="A616" s="27" t="s">
        <v>281</v>
      </c>
      <c r="B616" s="28" t="s">
        <v>757</v>
      </c>
      <c r="C616" s="46"/>
      <c r="D616" s="64">
        <v>102117307</v>
      </c>
      <c r="E616" s="64" t="s">
        <v>2437</v>
      </c>
      <c r="F616" s="31" t="s">
        <v>758</v>
      </c>
      <c r="G616" s="31" t="s">
        <v>759</v>
      </c>
      <c r="H616" s="31" t="str">
        <f t="shared" si="77"/>
        <v>Основы управления транспортными средствами категорий  «С», «СЕ» и подкатегорий «С1», «С1Е». Специальный цикл. Учебник водителя транспортных средств категорий  «С», «СЕ» и подкатегорий «С1», «С1Е» / Майборода О.В.</v>
      </c>
      <c r="I616" s="69">
        <v>2024</v>
      </c>
      <c r="J616" s="40" t="s">
        <v>286</v>
      </c>
      <c r="K616" s="33"/>
      <c r="L616" s="41">
        <v>733.19999999999993</v>
      </c>
      <c r="M616" s="33"/>
      <c r="N616" s="41">
        <f t="shared" si="78"/>
        <v>36660</v>
      </c>
      <c r="O616" s="37">
        <f t="shared" si="76"/>
        <v>0</v>
      </c>
      <c r="P616" s="38" t="str">
        <f t="shared" si="79"/>
        <v>Аннотация</v>
      </c>
      <c r="Q616" s="39" t="s">
        <v>760</v>
      </c>
    </row>
    <row r="617" spans="1:17" ht="90" x14ac:dyDescent="0.25">
      <c r="A617" s="27" t="s">
        <v>281</v>
      </c>
      <c r="B617" s="28" t="s">
        <v>757</v>
      </c>
      <c r="C617" s="46"/>
      <c r="D617" s="64">
        <v>102117306</v>
      </c>
      <c r="E617" s="64" t="s">
        <v>2436</v>
      </c>
      <c r="F617" s="31" t="s">
        <v>758</v>
      </c>
      <c r="G617" s="31" t="s">
        <v>761</v>
      </c>
      <c r="H617" s="31" t="str">
        <f t="shared" si="77"/>
        <v>Основы управления транспортными средствами категорий «В», «ВЕ». Специальный цикл. Учебник водителя транспортных средств категорий  «В», «ВЕ» / Майборода О.В.</v>
      </c>
      <c r="I617" s="69">
        <v>2024</v>
      </c>
      <c r="J617" s="40" t="s">
        <v>286</v>
      </c>
      <c r="K617" s="33"/>
      <c r="L617" s="41">
        <v>499.2</v>
      </c>
      <c r="M617" s="33"/>
      <c r="N617" s="41">
        <f t="shared" si="78"/>
        <v>24960</v>
      </c>
      <c r="O617" s="37">
        <f t="shared" si="76"/>
        <v>0</v>
      </c>
      <c r="P617" s="38" t="str">
        <f t="shared" si="79"/>
        <v>Аннотация</v>
      </c>
      <c r="Q617" s="39" t="s">
        <v>762</v>
      </c>
    </row>
    <row r="618" spans="1:17" ht="135" x14ac:dyDescent="0.25">
      <c r="A618" s="27" t="s">
        <v>281</v>
      </c>
      <c r="B618" s="28" t="s">
        <v>757</v>
      </c>
      <c r="C618" s="46"/>
      <c r="D618" s="64">
        <v>102117325</v>
      </c>
      <c r="E618" s="64" t="s">
        <v>2440</v>
      </c>
      <c r="F618" s="31" t="s">
        <v>758</v>
      </c>
      <c r="G618" s="31" t="s">
        <v>763</v>
      </c>
      <c r="H618" s="31" t="str">
        <f t="shared" si="77"/>
        <v>Устройство и техническое обслуживание транспортных средств категорий «С», «СЕ» и подкатегорий «С1», «С1Е» как объектов управления. Специальный цикл. Учебник водителя транспортных средств категорий «С», «СЕ» и подкатегорий «С1», «С1Е» / Майборода О.В.</v>
      </c>
      <c r="I618" s="69">
        <v>2024</v>
      </c>
      <c r="J618" s="40" t="s">
        <v>286</v>
      </c>
      <c r="K618" s="33"/>
      <c r="L618" s="41">
        <v>956.4</v>
      </c>
      <c r="M618" s="33"/>
      <c r="N618" s="41">
        <f t="shared" si="78"/>
        <v>47820</v>
      </c>
      <c r="O618" s="37">
        <f t="shared" si="76"/>
        <v>0</v>
      </c>
      <c r="P618" s="38" t="str">
        <f t="shared" si="79"/>
        <v>Аннотация</v>
      </c>
      <c r="Q618" s="39" t="s">
        <v>764</v>
      </c>
    </row>
    <row r="619" spans="1:17" ht="90" x14ac:dyDescent="0.25">
      <c r="A619" s="27" t="s">
        <v>281</v>
      </c>
      <c r="B619" s="28" t="s">
        <v>757</v>
      </c>
      <c r="C619" s="46"/>
      <c r="D619" s="64">
        <v>102117422</v>
      </c>
      <c r="E619" s="64" t="s">
        <v>2452</v>
      </c>
      <c r="F619" s="31" t="s">
        <v>765</v>
      </c>
      <c r="G619" s="31" t="s">
        <v>766</v>
      </c>
      <c r="H619" s="31" t="str">
        <f t="shared" si="77"/>
        <v>Психофизиологические основы деятельности водителя.  Базовый цикл. Учебник водителя транспортных средств  всех категорий и подкатегорий / Усольцева И. В.</v>
      </c>
      <c r="I619" s="69">
        <v>2024</v>
      </c>
      <c r="J619" s="40" t="s">
        <v>286</v>
      </c>
      <c r="K619" s="33"/>
      <c r="L619" s="41">
        <v>612</v>
      </c>
      <c r="M619" s="33"/>
      <c r="N619" s="41">
        <f t="shared" si="78"/>
        <v>30600</v>
      </c>
      <c r="O619" s="37">
        <f t="shared" si="76"/>
        <v>0</v>
      </c>
      <c r="P619" s="38" t="str">
        <f t="shared" si="79"/>
        <v>Аннотация</v>
      </c>
      <c r="Q619" s="39" t="s">
        <v>767</v>
      </c>
    </row>
    <row r="620" spans="1:17" ht="45" x14ac:dyDescent="0.25">
      <c r="A620" s="27" t="s">
        <v>281</v>
      </c>
      <c r="B620" s="28" t="s">
        <v>768</v>
      </c>
      <c r="C620" s="46"/>
      <c r="D620" s="64">
        <v>106119175</v>
      </c>
      <c r="E620" s="64" t="s">
        <v>2511</v>
      </c>
      <c r="F620" s="31" t="s">
        <v>769</v>
      </c>
      <c r="G620" s="31" t="s">
        <v>770</v>
      </c>
      <c r="H620" s="31" t="str">
        <f t="shared" si="77"/>
        <v>Охрана труда на предприятиях автотранспорта / Секирников В. Е.</v>
      </c>
      <c r="I620" s="69">
        <v>2025</v>
      </c>
      <c r="J620" s="40" t="s">
        <v>286</v>
      </c>
      <c r="K620" s="33"/>
      <c r="L620" s="41">
        <v>290.39999999999998</v>
      </c>
      <c r="M620" s="33"/>
      <c r="N620" s="41">
        <f t="shared" si="78"/>
        <v>14519.999999999998</v>
      </c>
      <c r="O620" s="37">
        <f t="shared" si="76"/>
        <v>0</v>
      </c>
      <c r="P620" s="38" t="str">
        <f t="shared" si="79"/>
        <v>Аннотация</v>
      </c>
      <c r="Q620" s="39" t="s">
        <v>771</v>
      </c>
    </row>
    <row r="621" spans="1:17" ht="45" x14ac:dyDescent="0.25">
      <c r="A621" s="27" t="s">
        <v>281</v>
      </c>
      <c r="B621" s="28" t="s">
        <v>772</v>
      </c>
      <c r="C621" s="46"/>
      <c r="D621" s="64">
        <v>106119175</v>
      </c>
      <c r="E621" s="64" t="s">
        <v>2511</v>
      </c>
      <c r="F621" s="31" t="s">
        <v>769</v>
      </c>
      <c r="G621" s="31" t="s">
        <v>770</v>
      </c>
      <c r="H621" s="31" t="str">
        <f t="shared" si="77"/>
        <v>Охрана труда на предприятиях автотранспорта / Секирников В. Е.</v>
      </c>
      <c r="I621" s="69">
        <v>2025</v>
      </c>
      <c r="J621" s="40" t="s">
        <v>286</v>
      </c>
      <c r="K621" s="33"/>
      <c r="L621" s="41">
        <v>290.39999999999998</v>
      </c>
      <c r="M621" s="33"/>
      <c r="N621" s="41">
        <f t="shared" si="78"/>
        <v>14519.999999999998</v>
      </c>
      <c r="O621" s="37">
        <f t="shared" si="76"/>
        <v>0</v>
      </c>
      <c r="P621" s="38" t="str">
        <f t="shared" si="79"/>
        <v>Аннотация</v>
      </c>
      <c r="Q621" s="39" t="s">
        <v>771</v>
      </c>
    </row>
    <row r="622" spans="1:17" ht="45" x14ac:dyDescent="0.25">
      <c r="A622" s="27" t="s">
        <v>281</v>
      </c>
      <c r="B622" s="28" t="s">
        <v>774</v>
      </c>
      <c r="C622" s="46"/>
      <c r="D622" s="64">
        <v>106119175</v>
      </c>
      <c r="E622" s="64" t="s">
        <v>2511</v>
      </c>
      <c r="F622" s="31" t="s">
        <v>769</v>
      </c>
      <c r="G622" s="31" t="s">
        <v>770</v>
      </c>
      <c r="H622" s="31" t="str">
        <f t="shared" si="77"/>
        <v>Охрана труда на предприятиях автотранспорта / Секирников В. Е.</v>
      </c>
      <c r="I622" s="69">
        <v>2025</v>
      </c>
      <c r="J622" s="40" t="s">
        <v>286</v>
      </c>
      <c r="K622" s="33"/>
      <c r="L622" s="41">
        <v>290.39999999999998</v>
      </c>
      <c r="M622" s="33"/>
      <c r="N622" s="41">
        <f t="shared" si="78"/>
        <v>14519.999999999998</v>
      </c>
      <c r="O622" s="37">
        <f t="shared" si="76"/>
        <v>0</v>
      </c>
      <c r="P622" s="38" t="str">
        <f t="shared" si="79"/>
        <v>Аннотация</v>
      </c>
      <c r="Q622" s="39" t="s">
        <v>771</v>
      </c>
    </row>
    <row r="623" spans="1:17" ht="75" x14ac:dyDescent="0.25">
      <c r="A623" s="27" t="s">
        <v>281</v>
      </c>
      <c r="B623" s="28" t="s">
        <v>775</v>
      </c>
      <c r="C623" s="46"/>
      <c r="D623" s="64">
        <v>106119175</v>
      </c>
      <c r="E623" s="64" t="s">
        <v>2511</v>
      </c>
      <c r="F623" s="31" t="s">
        <v>769</v>
      </c>
      <c r="G623" s="31" t="s">
        <v>770</v>
      </c>
      <c r="H623" s="31" t="str">
        <f t="shared" si="77"/>
        <v>Охрана труда на предприятиях автотранспорта / Секирников В. Е.</v>
      </c>
      <c r="I623" s="69">
        <v>2025</v>
      </c>
      <c r="J623" s="40" t="s">
        <v>286</v>
      </c>
      <c r="K623" s="33"/>
      <c r="L623" s="41">
        <v>290.39999999999998</v>
      </c>
      <c r="M623" s="33"/>
      <c r="N623" s="41">
        <f t="shared" si="78"/>
        <v>14519.999999999998</v>
      </c>
      <c r="O623" s="37">
        <f t="shared" si="76"/>
        <v>0</v>
      </c>
      <c r="P623" s="38" t="str">
        <f t="shared" si="79"/>
        <v>Аннотация</v>
      </c>
      <c r="Q623" s="39" t="s">
        <v>771</v>
      </c>
    </row>
    <row r="624" spans="1:17" ht="60" x14ac:dyDescent="0.25">
      <c r="A624" s="27" t="s">
        <v>281</v>
      </c>
      <c r="B624" s="28" t="s">
        <v>776</v>
      </c>
      <c r="C624" s="46"/>
      <c r="D624" s="64">
        <v>101120407</v>
      </c>
      <c r="E624" s="64" t="s">
        <v>2831</v>
      </c>
      <c r="F624" s="31" t="s">
        <v>777</v>
      </c>
      <c r="G624" s="31" t="s">
        <v>778</v>
      </c>
      <c r="H624" s="31" t="str">
        <f t="shared" si="77"/>
        <v>Типовые технологические процессы обслуживания бытовых машин и приборов / Зайцева С. С.</v>
      </c>
      <c r="I624" s="69">
        <v>2023</v>
      </c>
      <c r="J624" s="40" t="s">
        <v>286</v>
      </c>
      <c r="K624" s="33"/>
      <c r="L624" s="41">
        <v>379.2</v>
      </c>
      <c r="M624" s="33"/>
      <c r="N624" s="41">
        <f t="shared" si="78"/>
        <v>18960</v>
      </c>
      <c r="O624" s="37">
        <f t="shared" si="76"/>
        <v>0</v>
      </c>
      <c r="P624" s="38" t="str">
        <f t="shared" si="79"/>
        <v>Аннотация</v>
      </c>
      <c r="Q624" s="39" t="s">
        <v>779</v>
      </c>
    </row>
    <row r="625" spans="1:17" ht="60" x14ac:dyDescent="0.25">
      <c r="A625" s="27" t="s">
        <v>281</v>
      </c>
      <c r="B625" s="28" t="s">
        <v>776</v>
      </c>
      <c r="C625" s="46"/>
      <c r="D625" s="64">
        <v>106119175</v>
      </c>
      <c r="E625" s="64" t="s">
        <v>2511</v>
      </c>
      <c r="F625" s="31" t="s">
        <v>769</v>
      </c>
      <c r="G625" s="31" t="s">
        <v>770</v>
      </c>
      <c r="H625" s="31" t="str">
        <f t="shared" si="77"/>
        <v>Охрана труда на предприятиях автотранспорта / Секирников В. Е.</v>
      </c>
      <c r="I625" s="69">
        <v>2025</v>
      </c>
      <c r="J625" s="40" t="s">
        <v>286</v>
      </c>
      <c r="K625" s="33"/>
      <c r="L625" s="41">
        <v>290.39999999999998</v>
      </c>
      <c r="M625" s="33"/>
      <c r="N625" s="41">
        <f t="shared" si="78"/>
        <v>14519.999999999998</v>
      </c>
      <c r="O625" s="37">
        <f t="shared" si="76"/>
        <v>0</v>
      </c>
      <c r="P625" s="38" t="str">
        <f t="shared" si="79"/>
        <v>Аннотация</v>
      </c>
      <c r="Q625" s="39" t="s">
        <v>771</v>
      </c>
    </row>
    <row r="626" spans="1:17" ht="90" x14ac:dyDescent="0.25">
      <c r="A626" s="27" t="s">
        <v>281</v>
      </c>
      <c r="B626" s="28" t="s">
        <v>780</v>
      </c>
      <c r="C626" s="46"/>
      <c r="D626" s="64">
        <v>106119175</v>
      </c>
      <c r="E626" s="64" t="s">
        <v>2511</v>
      </c>
      <c r="F626" s="31" t="s">
        <v>769</v>
      </c>
      <c r="G626" s="31" t="s">
        <v>770</v>
      </c>
      <c r="H626" s="31" t="str">
        <f t="shared" si="77"/>
        <v>Охрана труда на предприятиях автотранспорта / Секирников В. Е.</v>
      </c>
      <c r="I626" s="69">
        <v>2025</v>
      </c>
      <c r="J626" s="40" t="s">
        <v>286</v>
      </c>
      <c r="K626" s="33"/>
      <c r="L626" s="41">
        <v>290.39999999999998</v>
      </c>
      <c r="M626" s="33"/>
      <c r="N626" s="41">
        <f t="shared" si="78"/>
        <v>14519.999999999998</v>
      </c>
      <c r="O626" s="37">
        <f t="shared" si="76"/>
        <v>0</v>
      </c>
      <c r="P626" s="38" t="str">
        <f t="shared" si="79"/>
        <v>Аннотация</v>
      </c>
      <c r="Q626" s="39" t="s">
        <v>771</v>
      </c>
    </row>
    <row r="627" spans="1:17" ht="45" x14ac:dyDescent="0.25">
      <c r="A627" s="27" t="s">
        <v>281</v>
      </c>
      <c r="B627" s="28" t="s">
        <v>781</v>
      </c>
      <c r="C627" s="46"/>
      <c r="D627" s="64">
        <v>106119175</v>
      </c>
      <c r="E627" s="64" t="s">
        <v>2511</v>
      </c>
      <c r="F627" s="31" t="s">
        <v>769</v>
      </c>
      <c r="G627" s="31" t="s">
        <v>770</v>
      </c>
      <c r="H627" s="31" t="str">
        <f t="shared" si="77"/>
        <v>Охрана труда на предприятиях автотранспорта / Секирников В. Е.</v>
      </c>
      <c r="I627" s="69">
        <v>2025</v>
      </c>
      <c r="J627" s="40" t="s">
        <v>286</v>
      </c>
      <c r="K627" s="33"/>
      <c r="L627" s="41">
        <v>290.39999999999998</v>
      </c>
      <c r="M627" s="33"/>
      <c r="N627" s="41">
        <f t="shared" si="78"/>
        <v>14519.999999999998</v>
      </c>
      <c r="O627" s="37">
        <f t="shared" si="76"/>
        <v>0</v>
      </c>
      <c r="P627" s="38" t="str">
        <f t="shared" si="79"/>
        <v>Аннотация</v>
      </c>
      <c r="Q627" s="39" t="s">
        <v>771</v>
      </c>
    </row>
    <row r="628" spans="1:17" ht="45" x14ac:dyDescent="0.25">
      <c r="A628" s="27" t="s">
        <v>281</v>
      </c>
      <c r="B628" s="28" t="s">
        <v>782</v>
      </c>
      <c r="C628" s="46"/>
      <c r="D628" s="64">
        <v>106119175</v>
      </c>
      <c r="E628" s="64" t="s">
        <v>2511</v>
      </c>
      <c r="F628" s="31" t="s">
        <v>769</v>
      </c>
      <c r="G628" s="31" t="s">
        <v>770</v>
      </c>
      <c r="H628" s="31" t="str">
        <f t="shared" si="77"/>
        <v>Охрана труда на предприятиях автотранспорта / Секирников В. Е.</v>
      </c>
      <c r="I628" s="69">
        <v>2025</v>
      </c>
      <c r="J628" s="40" t="s">
        <v>286</v>
      </c>
      <c r="K628" s="33"/>
      <c r="L628" s="41">
        <v>290.39999999999998</v>
      </c>
      <c r="M628" s="33"/>
      <c r="N628" s="41">
        <f t="shared" si="78"/>
        <v>14519.999999999998</v>
      </c>
      <c r="O628" s="37">
        <f t="shared" si="76"/>
        <v>0</v>
      </c>
      <c r="P628" s="38" t="str">
        <f t="shared" si="79"/>
        <v>Аннотация</v>
      </c>
      <c r="Q628" s="39" t="s">
        <v>771</v>
      </c>
    </row>
    <row r="629" spans="1:17" ht="60" x14ac:dyDescent="0.25">
      <c r="A629" s="27" t="s">
        <v>281</v>
      </c>
      <c r="B629" s="28" t="s">
        <v>783</v>
      </c>
      <c r="C629" s="46"/>
      <c r="D629" s="64">
        <v>106119175</v>
      </c>
      <c r="E629" s="64" t="s">
        <v>2511</v>
      </c>
      <c r="F629" s="31" t="s">
        <v>769</v>
      </c>
      <c r="G629" s="31" t="s">
        <v>770</v>
      </c>
      <c r="H629" s="31" t="str">
        <f t="shared" si="77"/>
        <v>Охрана труда на предприятиях автотранспорта / Секирников В. Е.</v>
      </c>
      <c r="I629" s="69">
        <v>2025</v>
      </c>
      <c r="J629" s="40" t="s">
        <v>286</v>
      </c>
      <c r="K629" s="33"/>
      <c r="L629" s="41">
        <v>290.39999999999998</v>
      </c>
      <c r="M629" s="33"/>
      <c r="N629" s="41">
        <f t="shared" si="78"/>
        <v>14519.999999999998</v>
      </c>
      <c r="O629" s="37">
        <f t="shared" si="76"/>
        <v>0</v>
      </c>
      <c r="P629" s="38" t="str">
        <f t="shared" si="79"/>
        <v>Аннотация</v>
      </c>
      <c r="Q629" s="39" t="s">
        <v>771</v>
      </c>
    </row>
    <row r="630" spans="1:17" ht="45" x14ac:dyDescent="0.25">
      <c r="A630" s="27" t="s">
        <v>281</v>
      </c>
      <c r="B630" s="28" t="s">
        <v>784</v>
      </c>
      <c r="C630" s="46"/>
      <c r="D630" s="64">
        <v>106119175</v>
      </c>
      <c r="E630" s="64" t="s">
        <v>2511</v>
      </c>
      <c r="F630" s="31" t="s">
        <v>769</v>
      </c>
      <c r="G630" s="31" t="s">
        <v>770</v>
      </c>
      <c r="H630" s="31" t="str">
        <f t="shared" si="77"/>
        <v>Охрана труда на предприятиях автотранспорта / Секирников В. Е.</v>
      </c>
      <c r="I630" s="69">
        <v>2025</v>
      </c>
      <c r="J630" s="40" t="s">
        <v>286</v>
      </c>
      <c r="K630" s="33"/>
      <c r="L630" s="41">
        <v>290.39999999999998</v>
      </c>
      <c r="M630" s="33"/>
      <c r="N630" s="41">
        <f t="shared" si="78"/>
        <v>14519.999999999998</v>
      </c>
      <c r="O630" s="37">
        <f t="shared" si="76"/>
        <v>0</v>
      </c>
      <c r="P630" s="38" t="str">
        <f t="shared" si="79"/>
        <v>Аннотация</v>
      </c>
      <c r="Q630" s="39" t="s">
        <v>771</v>
      </c>
    </row>
    <row r="631" spans="1:17" ht="60" x14ac:dyDescent="0.25">
      <c r="A631" s="27" t="s">
        <v>281</v>
      </c>
      <c r="B631" s="28" t="s">
        <v>785</v>
      </c>
      <c r="C631" s="46"/>
      <c r="D631" s="64">
        <v>105119210</v>
      </c>
      <c r="E631" s="64" t="s">
        <v>2540</v>
      </c>
      <c r="F631" s="31" t="s">
        <v>786</v>
      </c>
      <c r="G631" s="31" t="s">
        <v>537</v>
      </c>
      <c r="H631" s="31" t="str">
        <f t="shared" si="77"/>
        <v>Материаловедение / Вологжанина С.А., Иголкин</v>
      </c>
      <c r="I631" s="69">
        <v>2024</v>
      </c>
      <c r="J631" s="40" t="s">
        <v>23</v>
      </c>
      <c r="K631" s="33"/>
      <c r="L631" s="41">
        <v>956.4</v>
      </c>
      <c r="M631" s="33"/>
      <c r="N631" s="41">
        <f t="shared" si="78"/>
        <v>47820</v>
      </c>
      <c r="O631" s="37">
        <f t="shared" si="76"/>
        <v>0</v>
      </c>
      <c r="P631" s="38" t="str">
        <f t="shared" si="79"/>
        <v>Аннотация</v>
      </c>
      <c r="Q631" s="39" t="s">
        <v>787</v>
      </c>
    </row>
    <row r="632" spans="1:17" ht="60" x14ac:dyDescent="0.25">
      <c r="A632" s="27" t="s">
        <v>281</v>
      </c>
      <c r="B632" s="28" t="s">
        <v>785</v>
      </c>
      <c r="C632" s="46"/>
      <c r="D632" s="64">
        <v>101121710</v>
      </c>
      <c r="E632" s="64" t="s">
        <v>2871</v>
      </c>
      <c r="F632" s="31" t="s">
        <v>1726</v>
      </c>
      <c r="G632" s="31" t="s">
        <v>770</v>
      </c>
      <c r="H632" s="31" t="str">
        <f t="shared" ref="H632" si="80">G632 &amp; " / " &amp; F632</f>
        <v>Охрана труда на предприятиях автотранспорта / Нерсесян В.И.</v>
      </c>
      <c r="I632" s="69">
        <v>2025</v>
      </c>
      <c r="J632" s="40" t="s">
        <v>23</v>
      </c>
      <c r="K632" s="33"/>
      <c r="L632" s="41">
        <v>315.59999999999997</v>
      </c>
      <c r="M632" s="33"/>
      <c r="N632" s="41">
        <f t="shared" ref="N632" si="81">L632*50</f>
        <v>15779.999999999998</v>
      </c>
      <c r="O632" s="37">
        <f t="shared" si="76"/>
        <v>0</v>
      </c>
      <c r="P632" s="38" t="s">
        <v>2196</v>
      </c>
      <c r="Q632" s="39"/>
    </row>
    <row r="633" spans="1:17" ht="60" x14ac:dyDescent="0.25">
      <c r="A633" s="27" t="s">
        <v>281</v>
      </c>
      <c r="B633" s="28" t="s">
        <v>785</v>
      </c>
      <c r="C633" s="46"/>
      <c r="D633" s="64">
        <v>107119282</v>
      </c>
      <c r="E633" s="64" t="s">
        <v>2596</v>
      </c>
      <c r="F633" s="31" t="s">
        <v>411</v>
      </c>
      <c r="G633" s="31" t="s">
        <v>597</v>
      </c>
      <c r="H633" s="31" t="str">
        <f t="shared" si="77"/>
        <v>Электротехника   / Ярочкина Г.В.</v>
      </c>
      <c r="I633" s="69">
        <v>2024</v>
      </c>
      <c r="J633" s="40" t="s">
        <v>23</v>
      </c>
      <c r="K633" s="33"/>
      <c r="L633" s="41">
        <v>397.2</v>
      </c>
      <c r="M633" s="33"/>
      <c r="N633" s="41">
        <f t="shared" si="78"/>
        <v>19860</v>
      </c>
      <c r="O633" s="37">
        <f t="shared" si="76"/>
        <v>0</v>
      </c>
      <c r="P633" s="38" t="str">
        <f t="shared" si="79"/>
        <v>Аннотация</v>
      </c>
      <c r="Q633" s="39" t="s">
        <v>598</v>
      </c>
    </row>
    <row r="634" spans="1:17" ht="60" x14ac:dyDescent="0.25">
      <c r="A634" s="27" t="s">
        <v>281</v>
      </c>
      <c r="B634" s="28" t="s">
        <v>788</v>
      </c>
      <c r="C634" s="46"/>
      <c r="D634" s="64">
        <v>106119175</v>
      </c>
      <c r="E634" s="64" t="s">
        <v>2511</v>
      </c>
      <c r="F634" s="31" t="s">
        <v>769</v>
      </c>
      <c r="G634" s="31" t="s">
        <v>770</v>
      </c>
      <c r="H634" s="31" t="str">
        <f t="shared" si="77"/>
        <v>Охрана труда на предприятиях автотранспорта / Секирников В. Е.</v>
      </c>
      <c r="I634" s="69">
        <v>2025</v>
      </c>
      <c r="J634" s="40" t="s">
        <v>286</v>
      </c>
      <c r="K634" s="33"/>
      <c r="L634" s="41">
        <v>290.39999999999998</v>
      </c>
      <c r="M634" s="33"/>
      <c r="N634" s="41">
        <f t="shared" si="78"/>
        <v>14519.999999999998</v>
      </c>
      <c r="O634" s="37">
        <f t="shared" si="76"/>
        <v>0</v>
      </c>
      <c r="P634" s="38" t="str">
        <f t="shared" si="79"/>
        <v>Аннотация</v>
      </c>
      <c r="Q634" s="39" t="s">
        <v>771</v>
      </c>
    </row>
    <row r="635" spans="1:17" ht="45" x14ac:dyDescent="0.25">
      <c r="A635" s="27" t="s">
        <v>281</v>
      </c>
      <c r="B635" s="28" t="s">
        <v>789</v>
      </c>
      <c r="C635" s="46"/>
      <c r="D635" s="64">
        <v>106119175</v>
      </c>
      <c r="E635" s="64" t="s">
        <v>2511</v>
      </c>
      <c r="F635" s="31" t="s">
        <v>769</v>
      </c>
      <c r="G635" s="31" t="s">
        <v>770</v>
      </c>
      <c r="H635" s="31" t="str">
        <f t="shared" si="77"/>
        <v>Охрана труда на предприятиях автотранспорта / Секирников В. Е.</v>
      </c>
      <c r="I635" s="69">
        <v>2025</v>
      </c>
      <c r="J635" s="40" t="s">
        <v>286</v>
      </c>
      <c r="K635" s="33"/>
      <c r="L635" s="41">
        <v>290.39999999999998</v>
      </c>
      <c r="M635" s="33"/>
      <c r="N635" s="41">
        <f t="shared" si="78"/>
        <v>14519.999999999998</v>
      </c>
      <c r="O635" s="37">
        <f t="shared" si="76"/>
        <v>0</v>
      </c>
      <c r="P635" s="38" t="str">
        <f t="shared" si="79"/>
        <v>Аннотация</v>
      </c>
      <c r="Q635" s="39" t="s">
        <v>771</v>
      </c>
    </row>
    <row r="636" spans="1:17" ht="45" x14ac:dyDescent="0.25">
      <c r="A636" s="27" t="s">
        <v>281</v>
      </c>
      <c r="B636" s="28" t="s">
        <v>790</v>
      </c>
      <c r="C636" s="46"/>
      <c r="D636" s="64">
        <v>104120079</v>
      </c>
      <c r="E636" s="64" t="s">
        <v>2750</v>
      </c>
      <c r="F636" s="31" t="s">
        <v>791</v>
      </c>
      <c r="G636" s="31" t="s">
        <v>792</v>
      </c>
      <c r="H636" s="31" t="str">
        <f t="shared" si="77"/>
        <v>Охрана труда. Автомобильный транспорт / Графкина М.В.</v>
      </c>
      <c r="I636" s="69">
        <v>2024</v>
      </c>
      <c r="J636" s="40" t="s">
        <v>23</v>
      </c>
      <c r="K636" s="33"/>
      <c r="L636" s="41">
        <v>308.39999999999998</v>
      </c>
      <c r="M636" s="33"/>
      <c r="N636" s="41">
        <f t="shared" si="78"/>
        <v>15419.999999999998</v>
      </c>
      <c r="O636" s="37">
        <f t="shared" si="76"/>
        <v>0</v>
      </c>
      <c r="P636" s="38" t="str">
        <f t="shared" si="79"/>
        <v>Аннотация</v>
      </c>
      <c r="Q636" s="39" t="s">
        <v>793</v>
      </c>
    </row>
    <row r="637" spans="1:17" ht="45" x14ac:dyDescent="0.25">
      <c r="A637" s="27" t="s">
        <v>281</v>
      </c>
      <c r="B637" s="28" t="s">
        <v>790</v>
      </c>
      <c r="C637" s="46"/>
      <c r="D637" s="64">
        <v>107119225</v>
      </c>
      <c r="E637" s="64" t="s">
        <v>2550</v>
      </c>
      <c r="F637" s="31" t="s">
        <v>794</v>
      </c>
      <c r="G637" s="31" t="s">
        <v>795</v>
      </c>
      <c r="H637" s="31" t="str">
        <f t="shared" si="77"/>
        <v>Метрология, стандартизация и сертификация на транспорте / Иванов И.А. и д.р</v>
      </c>
      <c r="I637" s="69">
        <v>2024</v>
      </c>
      <c r="J637" s="40" t="s">
        <v>23</v>
      </c>
      <c r="K637" s="33"/>
      <c r="L637" s="41">
        <v>542.4</v>
      </c>
      <c r="M637" s="33"/>
      <c r="N637" s="41">
        <f t="shared" si="78"/>
        <v>27120</v>
      </c>
      <c r="O637" s="37">
        <f t="shared" si="76"/>
        <v>0</v>
      </c>
      <c r="P637" s="38" t="str">
        <f t="shared" si="79"/>
        <v>Аннотация</v>
      </c>
      <c r="Q637" s="39" t="s">
        <v>796</v>
      </c>
    </row>
    <row r="638" spans="1:17" ht="45" x14ac:dyDescent="0.25">
      <c r="A638" s="27" t="s">
        <v>281</v>
      </c>
      <c r="B638" s="28" t="s">
        <v>790</v>
      </c>
      <c r="C638" s="46"/>
      <c r="D638" s="64">
        <v>107119195</v>
      </c>
      <c r="E638" s="64" t="s">
        <v>2527</v>
      </c>
      <c r="F638" s="31" t="s">
        <v>629</v>
      </c>
      <c r="G638" s="31" t="s">
        <v>630</v>
      </c>
      <c r="H638" s="31" t="str">
        <f t="shared" si="77"/>
        <v>Инженерная графика  / Муравьев С.Н. и д.р.</v>
      </c>
      <c r="I638" s="69">
        <v>2024</v>
      </c>
      <c r="J638" s="40" t="s">
        <v>23</v>
      </c>
      <c r="K638" s="33"/>
      <c r="L638" s="41">
        <v>532.79999999999995</v>
      </c>
      <c r="M638" s="33"/>
      <c r="N638" s="41">
        <f t="shared" si="78"/>
        <v>26639.999999999996</v>
      </c>
      <c r="O638" s="37">
        <f t="shared" si="76"/>
        <v>0</v>
      </c>
      <c r="P638" s="38" t="str">
        <f t="shared" si="79"/>
        <v>Аннотация</v>
      </c>
      <c r="Q638" s="39" t="s">
        <v>631</v>
      </c>
    </row>
    <row r="639" spans="1:17" ht="45" x14ac:dyDescent="0.25">
      <c r="A639" s="27" t="s">
        <v>281</v>
      </c>
      <c r="B639" s="28" t="s">
        <v>790</v>
      </c>
      <c r="C639" s="46"/>
      <c r="D639" s="64">
        <v>107119168</v>
      </c>
      <c r="E639" s="64" t="s">
        <v>2506</v>
      </c>
      <c r="F639" s="31" t="s">
        <v>368</v>
      </c>
      <c r="G639" s="31" t="s">
        <v>367</v>
      </c>
      <c r="H639" s="31" t="str">
        <f t="shared" si="77"/>
        <v>Электротехника и электроника / Немцов М.В.</v>
      </c>
      <c r="I639" s="69">
        <v>2024</v>
      </c>
      <c r="J639" s="40" t="s">
        <v>23</v>
      </c>
      <c r="K639" s="33"/>
      <c r="L639" s="41">
        <v>1257.5999999999999</v>
      </c>
      <c r="M639" s="33"/>
      <c r="N639" s="41">
        <f t="shared" si="78"/>
        <v>62879.999999999993</v>
      </c>
      <c r="O639" s="37">
        <f t="shared" si="76"/>
        <v>0</v>
      </c>
      <c r="P639" s="38" t="str">
        <f t="shared" si="79"/>
        <v>Аннотация</v>
      </c>
      <c r="Q639" s="39" t="s">
        <v>369</v>
      </c>
    </row>
    <row r="640" spans="1:17" ht="45" x14ac:dyDescent="0.25">
      <c r="A640" s="27" t="s">
        <v>281</v>
      </c>
      <c r="B640" s="28" t="s">
        <v>790</v>
      </c>
      <c r="C640" s="46"/>
      <c r="D640" s="64">
        <v>106119261</v>
      </c>
      <c r="E640" s="64" t="s">
        <v>2577</v>
      </c>
      <c r="F640" s="31" t="s">
        <v>391</v>
      </c>
      <c r="G640" s="31" t="s">
        <v>390</v>
      </c>
      <c r="H640" s="31" t="str">
        <f t="shared" si="77"/>
        <v>Правовое обеспечение профессиональной деятельности / Румынина В.В.</v>
      </c>
      <c r="I640" s="69">
        <v>2025</v>
      </c>
      <c r="J640" s="40" t="s">
        <v>23</v>
      </c>
      <c r="K640" s="33"/>
      <c r="L640" s="41">
        <v>930</v>
      </c>
      <c r="M640" s="33"/>
      <c r="N640" s="41">
        <f t="shared" si="78"/>
        <v>46500</v>
      </c>
      <c r="O640" s="37">
        <f t="shared" si="76"/>
        <v>0</v>
      </c>
      <c r="P640" s="38" t="str">
        <f t="shared" si="79"/>
        <v>Аннотация</v>
      </c>
      <c r="Q640" s="39" t="s">
        <v>392</v>
      </c>
    </row>
    <row r="641" spans="1:17" ht="45" x14ac:dyDescent="0.25">
      <c r="A641" s="27" t="s">
        <v>281</v>
      </c>
      <c r="B641" s="28" t="s">
        <v>790</v>
      </c>
      <c r="C641" s="46"/>
      <c r="D641" s="64">
        <v>106119175</v>
      </c>
      <c r="E641" s="64" t="s">
        <v>2511</v>
      </c>
      <c r="F641" s="31" t="s">
        <v>769</v>
      </c>
      <c r="G641" s="31" t="s">
        <v>770</v>
      </c>
      <c r="H641" s="31" t="str">
        <f t="shared" si="77"/>
        <v>Охрана труда на предприятиях автотранспорта / Секирников В. Е.</v>
      </c>
      <c r="I641" s="69">
        <v>2025</v>
      </c>
      <c r="J641" s="40" t="s">
        <v>286</v>
      </c>
      <c r="K641" s="33"/>
      <c r="L641" s="41">
        <v>290.39999999999998</v>
      </c>
      <c r="M641" s="33"/>
      <c r="N641" s="41">
        <f t="shared" si="78"/>
        <v>14519.999999999998</v>
      </c>
      <c r="O641" s="37">
        <f t="shared" si="76"/>
        <v>0</v>
      </c>
      <c r="P641" s="38" t="str">
        <f t="shared" si="79"/>
        <v>Аннотация</v>
      </c>
      <c r="Q641" s="39" t="s">
        <v>771</v>
      </c>
    </row>
    <row r="642" spans="1:17" ht="90" x14ac:dyDescent="0.25">
      <c r="A642" s="27" t="s">
        <v>281</v>
      </c>
      <c r="B642" s="28" t="s">
        <v>798</v>
      </c>
      <c r="C642" s="46"/>
      <c r="D642" s="64">
        <v>106119197</v>
      </c>
      <c r="E642" s="64" t="s">
        <v>2529</v>
      </c>
      <c r="F642" s="31" t="s">
        <v>539</v>
      </c>
      <c r="G642" s="31" t="s">
        <v>553</v>
      </c>
      <c r="H642" s="31" t="str">
        <f t="shared" si="77"/>
        <v>Техническая механика / Вереина Л.И., Краснов М.М</v>
      </c>
      <c r="I642" s="69">
        <v>2024</v>
      </c>
      <c r="J642" s="40" t="s">
        <v>23</v>
      </c>
      <c r="K642" s="33"/>
      <c r="L642" s="41">
        <v>1185.5999999999999</v>
      </c>
      <c r="M642" s="33"/>
      <c r="N642" s="41">
        <f t="shared" si="78"/>
        <v>59279.999999999993</v>
      </c>
      <c r="O642" s="37">
        <f t="shared" si="76"/>
        <v>0</v>
      </c>
      <c r="P642" s="38" t="str">
        <f t="shared" si="79"/>
        <v>Аннотация</v>
      </c>
      <c r="Q642" s="39" t="s">
        <v>554</v>
      </c>
    </row>
    <row r="643" spans="1:17" ht="90" x14ac:dyDescent="0.25">
      <c r="A643" s="27" t="s">
        <v>281</v>
      </c>
      <c r="B643" s="28" t="s">
        <v>798</v>
      </c>
      <c r="C643" s="46"/>
      <c r="D643" s="64">
        <v>105119210</v>
      </c>
      <c r="E643" s="64" t="s">
        <v>2540</v>
      </c>
      <c r="F643" s="31" t="s">
        <v>786</v>
      </c>
      <c r="G643" s="31" t="s">
        <v>537</v>
      </c>
      <c r="H643" s="31" t="str">
        <f t="shared" si="77"/>
        <v>Материаловедение / Вологжанина С.А., Иголкин</v>
      </c>
      <c r="I643" s="69">
        <v>2024</v>
      </c>
      <c r="J643" s="40" t="s">
        <v>23</v>
      </c>
      <c r="K643" s="33"/>
      <c r="L643" s="41">
        <v>956.4</v>
      </c>
      <c r="M643" s="33"/>
      <c r="N643" s="41">
        <f t="shared" si="78"/>
        <v>47820</v>
      </c>
      <c r="O643" s="37">
        <f t="shared" si="76"/>
        <v>0</v>
      </c>
      <c r="P643" s="38" t="str">
        <f t="shared" si="79"/>
        <v>Аннотация</v>
      </c>
      <c r="Q643" s="39" t="s">
        <v>787</v>
      </c>
    </row>
    <row r="644" spans="1:17" ht="90" x14ac:dyDescent="0.25">
      <c r="A644" s="27" t="s">
        <v>281</v>
      </c>
      <c r="B644" s="28" t="s">
        <v>798</v>
      </c>
      <c r="C644" s="46"/>
      <c r="D644" s="64">
        <v>104120079</v>
      </c>
      <c r="E644" s="64" t="s">
        <v>2750</v>
      </c>
      <c r="F644" s="31" t="s">
        <v>791</v>
      </c>
      <c r="G644" s="31" t="s">
        <v>792</v>
      </c>
      <c r="H644" s="31" t="str">
        <f t="shared" si="77"/>
        <v>Охрана труда. Автомобильный транспорт / Графкина М.В.</v>
      </c>
      <c r="I644" s="69">
        <v>2024</v>
      </c>
      <c r="J644" s="40" t="s">
        <v>23</v>
      </c>
      <c r="K644" s="33"/>
      <c r="L644" s="41">
        <v>308.39999999999998</v>
      </c>
      <c r="M644" s="33"/>
      <c r="N644" s="41">
        <f t="shared" si="78"/>
        <v>15419.999999999998</v>
      </c>
      <c r="O644" s="37">
        <f t="shared" si="76"/>
        <v>0</v>
      </c>
      <c r="P644" s="38" t="str">
        <f t="shared" si="79"/>
        <v>Аннотация</v>
      </c>
      <c r="Q644" s="39" t="s">
        <v>793</v>
      </c>
    </row>
    <row r="645" spans="1:17" ht="90" x14ac:dyDescent="0.25">
      <c r="A645" s="27" t="s">
        <v>281</v>
      </c>
      <c r="B645" s="28" t="s">
        <v>798</v>
      </c>
      <c r="C645" s="46"/>
      <c r="D645" s="64">
        <v>107119225</v>
      </c>
      <c r="E645" s="64" t="s">
        <v>2550</v>
      </c>
      <c r="F645" s="31" t="s">
        <v>794</v>
      </c>
      <c r="G645" s="31" t="s">
        <v>795</v>
      </c>
      <c r="H645" s="31" t="str">
        <f t="shared" si="77"/>
        <v>Метрология, стандартизация и сертификация на транспорте / Иванов И.А. и д.р</v>
      </c>
      <c r="I645" s="69">
        <v>2024</v>
      </c>
      <c r="J645" s="40" t="s">
        <v>23</v>
      </c>
      <c r="K645" s="33"/>
      <c r="L645" s="41">
        <v>542.4</v>
      </c>
      <c r="M645" s="33"/>
      <c r="N645" s="41">
        <f t="shared" si="78"/>
        <v>27120</v>
      </c>
      <c r="O645" s="37">
        <f t="shared" si="76"/>
        <v>0</v>
      </c>
      <c r="P645" s="38" t="str">
        <f t="shared" si="79"/>
        <v>Аннотация</v>
      </c>
      <c r="Q645" s="39" t="s">
        <v>796</v>
      </c>
    </row>
    <row r="646" spans="1:17" ht="90" x14ac:dyDescent="0.25">
      <c r="A646" s="27" t="s">
        <v>281</v>
      </c>
      <c r="B646" s="28" t="s">
        <v>798</v>
      </c>
      <c r="C646" s="46"/>
      <c r="D646" s="64">
        <v>107119195</v>
      </c>
      <c r="E646" s="64" t="s">
        <v>2527</v>
      </c>
      <c r="F646" s="31" t="s">
        <v>629</v>
      </c>
      <c r="G646" s="31" t="s">
        <v>630</v>
      </c>
      <c r="H646" s="31" t="str">
        <f t="shared" si="77"/>
        <v>Инженерная графика  / Муравьев С.Н. и д.р.</v>
      </c>
      <c r="I646" s="69">
        <v>2024</v>
      </c>
      <c r="J646" s="40" t="s">
        <v>23</v>
      </c>
      <c r="K646" s="33"/>
      <c r="L646" s="41">
        <v>532.79999999999995</v>
      </c>
      <c r="M646" s="33"/>
      <c r="N646" s="41">
        <f t="shared" si="78"/>
        <v>26639.999999999996</v>
      </c>
      <c r="O646" s="37">
        <f t="shared" ref="O646:O709" si="82">K646*L646+M646*N646</f>
        <v>0</v>
      </c>
      <c r="P646" s="38" t="str">
        <f t="shared" si="79"/>
        <v>Аннотация</v>
      </c>
      <c r="Q646" s="39" t="s">
        <v>631</v>
      </c>
    </row>
    <row r="647" spans="1:17" ht="90" x14ac:dyDescent="0.25">
      <c r="A647" s="27" t="s">
        <v>281</v>
      </c>
      <c r="B647" s="28" t="s">
        <v>798</v>
      </c>
      <c r="C647" s="46"/>
      <c r="D647" s="64">
        <v>107119168</v>
      </c>
      <c r="E647" s="64" t="s">
        <v>2506</v>
      </c>
      <c r="F647" s="31" t="s">
        <v>368</v>
      </c>
      <c r="G647" s="31" t="s">
        <v>367</v>
      </c>
      <c r="H647" s="31" t="str">
        <f t="shared" si="77"/>
        <v>Электротехника и электроника / Немцов М.В.</v>
      </c>
      <c r="I647" s="69">
        <v>2024</v>
      </c>
      <c r="J647" s="40" t="s">
        <v>23</v>
      </c>
      <c r="K647" s="33"/>
      <c r="L647" s="41">
        <v>1257.5999999999999</v>
      </c>
      <c r="M647" s="33"/>
      <c r="N647" s="41">
        <f t="shared" si="78"/>
        <v>62879.999999999993</v>
      </c>
      <c r="O647" s="37">
        <f t="shared" si="82"/>
        <v>0</v>
      </c>
      <c r="P647" s="38" t="str">
        <f t="shared" si="79"/>
        <v>Аннотация</v>
      </c>
      <c r="Q647" s="39" t="s">
        <v>369</v>
      </c>
    </row>
    <row r="648" spans="1:17" ht="90" x14ac:dyDescent="0.25">
      <c r="A648" s="27" t="s">
        <v>281</v>
      </c>
      <c r="B648" s="28" t="s">
        <v>798</v>
      </c>
      <c r="C648" s="46"/>
      <c r="D648" s="64">
        <v>106119261</v>
      </c>
      <c r="E648" s="64" t="s">
        <v>2577</v>
      </c>
      <c r="F648" s="31" t="s">
        <v>391</v>
      </c>
      <c r="G648" s="31" t="s">
        <v>390</v>
      </c>
      <c r="H648" s="31" t="str">
        <f t="shared" si="77"/>
        <v>Правовое обеспечение профессиональной деятельности / Румынина В.В.</v>
      </c>
      <c r="I648" s="69">
        <v>2025</v>
      </c>
      <c r="J648" s="40" t="s">
        <v>23</v>
      </c>
      <c r="K648" s="33"/>
      <c r="L648" s="41">
        <v>930</v>
      </c>
      <c r="M648" s="33"/>
      <c r="N648" s="41">
        <f t="shared" si="78"/>
        <v>46500</v>
      </c>
      <c r="O648" s="37">
        <f t="shared" si="82"/>
        <v>0</v>
      </c>
      <c r="P648" s="38" t="str">
        <f t="shared" si="79"/>
        <v>Аннотация</v>
      </c>
      <c r="Q648" s="39" t="s">
        <v>392</v>
      </c>
    </row>
    <row r="649" spans="1:17" ht="90" x14ac:dyDescent="0.25">
      <c r="A649" s="27" t="s">
        <v>281</v>
      </c>
      <c r="B649" s="28" t="s">
        <v>798</v>
      </c>
      <c r="C649" s="46"/>
      <c r="D649" s="64">
        <v>106119175</v>
      </c>
      <c r="E649" s="64" t="s">
        <v>2511</v>
      </c>
      <c r="F649" s="31" t="s">
        <v>769</v>
      </c>
      <c r="G649" s="31" t="s">
        <v>770</v>
      </c>
      <c r="H649" s="31" t="str">
        <f t="shared" si="77"/>
        <v>Охрана труда на предприятиях автотранспорта / Секирников В. Е.</v>
      </c>
      <c r="I649" s="69">
        <v>2025</v>
      </c>
      <c r="J649" s="40" t="s">
        <v>286</v>
      </c>
      <c r="K649" s="33"/>
      <c r="L649" s="41">
        <v>290.39999999999998</v>
      </c>
      <c r="M649" s="33"/>
      <c r="N649" s="41">
        <f t="shared" si="78"/>
        <v>14519.999999999998</v>
      </c>
      <c r="O649" s="37">
        <f t="shared" si="82"/>
        <v>0</v>
      </c>
      <c r="P649" s="38" t="str">
        <f t="shared" si="79"/>
        <v>Аннотация</v>
      </c>
      <c r="Q649" s="39" t="s">
        <v>771</v>
      </c>
    </row>
    <row r="650" spans="1:17" ht="90" x14ac:dyDescent="0.25">
      <c r="A650" s="27" t="s">
        <v>281</v>
      </c>
      <c r="B650" s="28" t="s">
        <v>799</v>
      </c>
      <c r="C650" s="46"/>
      <c r="D650" s="64">
        <v>106119175</v>
      </c>
      <c r="E650" s="64" t="s">
        <v>2511</v>
      </c>
      <c r="F650" s="31" t="s">
        <v>769</v>
      </c>
      <c r="G650" s="31" t="s">
        <v>770</v>
      </c>
      <c r="H650" s="31" t="str">
        <f t="shared" si="77"/>
        <v>Охрана труда на предприятиях автотранспорта / Секирников В. Е.</v>
      </c>
      <c r="I650" s="69">
        <v>2025</v>
      </c>
      <c r="J650" s="40" t="s">
        <v>286</v>
      </c>
      <c r="K650" s="33"/>
      <c r="L650" s="41">
        <v>290.39999999999998</v>
      </c>
      <c r="M650" s="33"/>
      <c r="N650" s="41">
        <f t="shared" si="78"/>
        <v>14519.999999999998</v>
      </c>
      <c r="O650" s="37">
        <f t="shared" si="82"/>
        <v>0</v>
      </c>
      <c r="P650" s="38" t="str">
        <f t="shared" si="79"/>
        <v>Аннотация</v>
      </c>
      <c r="Q650" s="39" t="s">
        <v>771</v>
      </c>
    </row>
    <row r="651" spans="1:17" ht="60" x14ac:dyDescent="0.25">
      <c r="A651" s="27" t="s">
        <v>281</v>
      </c>
      <c r="B651" s="28" t="s">
        <v>800</v>
      </c>
      <c r="C651" s="46"/>
      <c r="D651" s="64">
        <v>105116577</v>
      </c>
      <c r="E651" s="64" t="s">
        <v>2385</v>
      </c>
      <c r="F651" s="31" t="s">
        <v>372</v>
      </c>
      <c r="G651" s="31" t="s">
        <v>371</v>
      </c>
      <c r="H651" s="31" t="str">
        <f t="shared" si="77"/>
        <v>Основы электроники / Берикашвили В.Ш.</v>
      </c>
      <c r="I651" s="69">
        <v>2024</v>
      </c>
      <c r="J651" s="40" t="s">
        <v>23</v>
      </c>
      <c r="K651" s="33"/>
      <c r="L651" s="41">
        <v>753.6</v>
      </c>
      <c r="M651" s="33"/>
      <c r="N651" s="41">
        <f t="shared" si="78"/>
        <v>37680</v>
      </c>
      <c r="O651" s="37">
        <f t="shared" si="82"/>
        <v>0</v>
      </c>
      <c r="P651" s="38" t="str">
        <f t="shared" si="79"/>
        <v>Аннотация</v>
      </c>
      <c r="Q651" s="39" t="s">
        <v>373</v>
      </c>
    </row>
    <row r="652" spans="1:17" ht="60" x14ac:dyDescent="0.25">
      <c r="A652" s="27" t="s">
        <v>281</v>
      </c>
      <c r="B652" s="28" t="s">
        <v>800</v>
      </c>
      <c r="C652" s="46"/>
      <c r="D652" s="64">
        <v>106119197</v>
      </c>
      <c r="E652" s="64" t="s">
        <v>2529</v>
      </c>
      <c r="F652" s="31" t="s">
        <v>539</v>
      </c>
      <c r="G652" s="31" t="s">
        <v>553</v>
      </c>
      <c r="H652" s="31" t="str">
        <f t="shared" si="77"/>
        <v>Техническая механика / Вереина Л.И., Краснов М.М</v>
      </c>
      <c r="I652" s="69">
        <v>2024</v>
      </c>
      <c r="J652" s="40" t="s">
        <v>23</v>
      </c>
      <c r="K652" s="33"/>
      <c r="L652" s="41">
        <v>1185.5999999999999</v>
      </c>
      <c r="M652" s="33"/>
      <c r="N652" s="41">
        <f t="shared" si="78"/>
        <v>59279.999999999993</v>
      </c>
      <c r="O652" s="37">
        <f t="shared" si="82"/>
        <v>0</v>
      </c>
      <c r="P652" s="38" t="str">
        <f t="shared" si="79"/>
        <v>Аннотация</v>
      </c>
      <c r="Q652" s="39" t="s">
        <v>554</v>
      </c>
    </row>
    <row r="653" spans="1:17" ht="60" x14ac:dyDescent="0.25">
      <c r="A653" s="27" t="s">
        <v>281</v>
      </c>
      <c r="B653" s="28" t="s">
        <v>800</v>
      </c>
      <c r="C653" s="46"/>
      <c r="D653" s="64">
        <v>105119210</v>
      </c>
      <c r="E653" s="64" t="s">
        <v>2540</v>
      </c>
      <c r="F653" s="31" t="s">
        <v>786</v>
      </c>
      <c r="G653" s="31" t="s">
        <v>537</v>
      </c>
      <c r="H653" s="31" t="str">
        <f t="shared" si="77"/>
        <v>Материаловедение / Вологжанина С.А., Иголкин</v>
      </c>
      <c r="I653" s="69">
        <v>2024</v>
      </c>
      <c r="J653" s="40" t="s">
        <v>23</v>
      </c>
      <c r="K653" s="33"/>
      <c r="L653" s="41">
        <v>956.4</v>
      </c>
      <c r="M653" s="33"/>
      <c r="N653" s="41">
        <f t="shared" si="78"/>
        <v>47820</v>
      </c>
      <c r="O653" s="37">
        <f t="shared" si="82"/>
        <v>0</v>
      </c>
      <c r="P653" s="38" t="str">
        <f t="shared" si="79"/>
        <v>Аннотация</v>
      </c>
      <c r="Q653" s="39" t="s">
        <v>787</v>
      </c>
    </row>
    <row r="654" spans="1:17" ht="60" x14ac:dyDescent="0.25">
      <c r="A654" s="27" t="s">
        <v>281</v>
      </c>
      <c r="B654" s="28" t="s">
        <v>800</v>
      </c>
      <c r="C654" s="46"/>
      <c r="D654" s="64">
        <v>107119225</v>
      </c>
      <c r="E654" s="64" t="s">
        <v>2550</v>
      </c>
      <c r="F654" s="31" t="s">
        <v>794</v>
      </c>
      <c r="G654" s="31" t="s">
        <v>795</v>
      </c>
      <c r="H654" s="31" t="str">
        <f t="shared" si="77"/>
        <v>Метрология, стандартизация и сертификация на транспорте / Иванов И.А. и д.р</v>
      </c>
      <c r="I654" s="69">
        <v>2024</v>
      </c>
      <c r="J654" s="40" t="s">
        <v>23</v>
      </c>
      <c r="K654" s="33"/>
      <c r="L654" s="41">
        <v>542.4</v>
      </c>
      <c r="M654" s="33"/>
      <c r="N654" s="41">
        <f t="shared" si="78"/>
        <v>27120</v>
      </c>
      <c r="O654" s="37">
        <f t="shared" si="82"/>
        <v>0</v>
      </c>
      <c r="P654" s="38" t="str">
        <f t="shared" si="79"/>
        <v>Аннотация</v>
      </c>
      <c r="Q654" s="39" t="s">
        <v>796</v>
      </c>
    </row>
    <row r="655" spans="1:17" ht="60" x14ac:dyDescent="0.25">
      <c r="A655" s="27" t="s">
        <v>281</v>
      </c>
      <c r="B655" s="28" t="s">
        <v>800</v>
      </c>
      <c r="C655" s="46"/>
      <c r="D655" s="64">
        <v>108117442</v>
      </c>
      <c r="E655" s="64" t="s">
        <v>2458</v>
      </c>
      <c r="F655" s="31" t="s">
        <v>487</v>
      </c>
      <c r="G655" s="31" t="s">
        <v>49</v>
      </c>
      <c r="H655" s="31" t="str">
        <f t="shared" si="77"/>
        <v>Информатика  / Михеева Е.В., Титова О.И.</v>
      </c>
      <c r="I655" s="69">
        <v>2025</v>
      </c>
      <c r="J655" s="40" t="s">
        <v>23</v>
      </c>
      <c r="K655" s="33"/>
      <c r="L655" s="41">
        <v>537.6</v>
      </c>
      <c r="M655" s="33"/>
      <c r="N655" s="41">
        <f t="shared" si="78"/>
        <v>26880</v>
      </c>
      <c r="O655" s="37">
        <f t="shared" si="82"/>
        <v>0</v>
      </c>
      <c r="P655" s="38" t="str">
        <f t="shared" si="79"/>
        <v>Аннотация</v>
      </c>
      <c r="Q655" s="39" t="s">
        <v>488</v>
      </c>
    </row>
    <row r="656" spans="1:17" ht="60" x14ac:dyDescent="0.25">
      <c r="A656" s="27" t="s">
        <v>281</v>
      </c>
      <c r="B656" s="28" t="s">
        <v>800</v>
      </c>
      <c r="C656" s="46"/>
      <c r="D656" s="64">
        <v>107117441</v>
      </c>
      <c r="E656" s="64" t="s">
        <v>2457</v>
      </c>
      <c r="F656" s="31" t="s">
        <v>487</v>
      </c>
      <c r="G656" s="31" t="s">
        <v>489</v>
      </c>
      <c r="H656" s="31" t="str">
        <f t="shared" si="77"/>
        <v>Информатика. Практикум / Михеева Е.В., Титова О.И.</v>
      </c>
      <c r="I656" s="69">
        <v>2024</v>
      </c>
      <c r="J656" s="40" t="s">
        <v>64</v>
      </c>
      <c r="K656" s="33"/>
      <c r="L656" s="41">
        <v>409.2</v>
      </c>
      <c r="M656" s="33"/>
      <c r="N656" s="41">
        <f t="shared" si="78"/>
        <v>20460</v>
      </c>
      <c r="O656" s="37">
        <f t="shared" si="82"/>
        <v>0</v>
      </c>
      <c r="P656" s="38" t="str">
        <f t="shared" si="79"/>
        <v>Аннотация</v>
      </c>
      <c r="Q656" s="39" t="s">
        <v>490</v>
      </c>
    </row>
    <row r="657" spans="1:17" ht="60" x14ac:dyDescent="0.25">
      <c r="A657" s="27" t="s">
        <v>281</v>
      </c>
      <c r="B657" s="28" t="s">
        <v>800</v>
      </c>
      <c r="C657" s="46"/>
      <c r="D657" s="64">
        <v>107119195</v>
      </c>
      <c r="E657" s="64" t="s">
        <v>2527</v>
      </c>
      <c r="F657" s="31" t="s">
        <v>629</v>
      </c>
      <c r="G657" s="31" t="s">
        <v>630</v>
      </c>
      <c r="H657" s="31" t="str">
        <f t="shared" si="77"/>
        <v>Инженерная графика  / Муравьев С.Н. и д.р.</v>
      </c>
      <c r="I657" s="69">
        <v>2024</v>
      </c>
      <c r="J657" s="40" t="s">
        <v>23</v>
      </c>
      <c r="K657" s="33"/>
      <c r="L657" s="41">
        <v>532.79999999999995</v>
      </c>
      <c r="M657" s="33"/>
      <c r="N657" s="41">
        <f t="shared" si="78"/>
        <v>26639.999999999996</v>
      </c>
      <c r="O657" s="37">
        <f t="shared" si="82"/>
        <v>0</v>
      </c>
      <c r="P657" s="38" t="str">
        <f t="shared" si="79"/>
        <v>Аннотация</v>
      </c>
      <c r="Q657" s="39" t="s">
        <v>631</v>
      </c>
    </row>
    <row r="658" spans="1:17" ht="60" x14ac:dyDescent="0.25">
      <c r="A658" s="27" t="s">
        <v>281</v>
      </c>
      <c r="B658" s="28" t="s">
        <v>800</v>
      </c>
      <c r="C658" s="46"/>
      <c r="D658" s="64">
        <v>105119274</v>
      </c>
      <c r="E658" s="64" t="s">
        <v>2589</v>
      </c>
      <c r="F658" s="31" t="s">
        <v>383</v>
      </c>
      <c r="G658" s="31" t="s">
        <v>384</v>
      </c>
      <c r="H658" s="31" t="str">
        <f t="shared" ref="H658:H719" si="83">G658 &amp; " / " &amp; F658</f>
        <v xml:space="preserve"> Электротехника / Фуфаева Л.И.</v>
      </c>
      <c r="I658" s="69">
        <v>2024</v>
      </c>
      <c r="J658" s="40" t="s">
        <v>23</v>
      </c>
      <c r="K658" s="33"/>
      <c r="L658" s="41">
        <v>613.19999999999993</v>
      </c>
      <c r="M658" s="33"/>
      <c r="N658" s="41">
        <f t="shared" ref="N658:N719" si="84">L658*50</f>
        <v>30659.999999999996</v>
      </c>
      <c r="O658" s="37">
        <f t="shared" si="82"/>
        <v>0</v>
      </c>
      <c r="P658" s="38" t="str">
        <f t="shared" ref="P658:P719" si="85">HYPERLINK(Q658,"Аннотация")</f>
        <v>Аннотация</v>
      </c>
      <c r="Q658" s="39" t="s">
        <v>385</v>
      </c>
    </row>
    <row r="659" spans="1:17" ht="60" x14ac:dyDescent="0.25">
      <c r="A659" s="27" t="s">
        <v>281</v>
      </c>
      <c r="B659" s="28" t="s">
        <v>800</v>
      </c>
      <c r="C659" s="46"/>
      <c r="D659" s="64">
        <v>111113501</v>
      </c>
      <c r="E659" s="64" t="s">
        <v>2344</v>
      </c>
      <c r="F659" s="31" t="s">
        <v>383</v>
      </c>
      <c r="G659" s="31" t="s">
        <v>386</v>
      </c>
      <c r="H659" s="31" t="str">
        <f t="shared" si="83"/>
        <v>Сборник практических задач по электротехнике / Фуфаева Л.И.</v>
      </c>
      <c r="I659" s="69">
        <v>2024</v>
      </c>
      <c r="J659" s="40" t="s">
        <v>64</v>
      </c>
      <c r="K659" s="33"/>
      <c r="L659" s="41">
        <v>520.79999999999995</v>
      </c>
      <c r="M659" s="33"/>
      <c r="N659" s="41">
        <f t="shared" si="84"/>
        <v>26039.999999999996</v>
      </c>
      <c r="O659" s="37">
        <f t="shared" si="82"/>
        <v>0</v>
      </c>
      <c r="P659" s="38" t="str">
        <f t="shared" si="85"/>
        <v>Аннотация</v>
      </c>
      <c r="Q659" s="39" t="s">
        <v>387</v>
      </c>
    </row>
    <row r="660" spans="1:17" ht="60" x14ac:dyDescent="0.25">
      <c r="A660" s="27" t="s">
        <v>281</v>
      </c>
      <c r="B660" s="28" t="s">
        <v>801</v>
      </c>
      <c r="C660" s="46"/>
      <c r="D660" s="64">
        <v>106119175</v>
      </c>
      <c r="E660" s="64" t="s">
        <v>2511</v>
      </c>
      <c r="F660" s="31" t="s">
        <v>769</v>
      </c>
      <c r="G660" s="31" t="s">
        <v>770</v>
      </c>
      <c r="H660" s="31" t="str">
        <f t="shared" si="83"/>
        <v>Охрана труда на предприятиях автотранспорта / Секирников В. Е.</v>
      </c>
      <c r="I660" s="69">
        <v>2025</v>
      </c>
      <c r="J660" s="40" t="s">
        <v>286</v>
      </c>
      <c r="K660" s="33"/>
      <c r="L660" s="41">
        <v>290.39999999999998</v>
      </c>
      <c r="M660" s="33"/>
      <c r="N660" s="41">
        <f t="shared" si="84"/>
        <v>14519.999999999998</v>
      </c>
      <c r="O660" s="37">
        <f t="shared" si="82"/>
        <v>0</v>
      </c>
      <c r="P660" s="38" t="str">
        <f t="shared" si="85"/>
        <v>Аннотация</v>
      </c>
      <c r="Q660" s="39" t="s">
        <v>771</v>
      </c>
    </row>
    <row r="661" spans="1:17" ht="60" x14ac:dyDescent="0.25">
      <c r="A661" s="27" t="s">
        <v>281</v>
      </c>
      <c r="B661" s="28" t="s">
        <v>802</v>
      </c>
      <c r="C661" s="46"/>
      <c r="D661" s="64">
        <v>106119197</v>
      </c>
      <c r="E661" s="64" t="s">
        <v>2529</v>
      </c>
      <c r="F661" s="31" t="s">
        <v>539</v>
      </c>
      <c r="G661" s="31" t="s">
        <v>553</v>
      </c>
      <c r="H661" s="31" t="str">
        <f t="shared" si="83"/>
        <v>Техническая механика / Вереина Л.И., Краснов М.М</v>
      </c>
      <c r="I661" s="69">
        <v>2024</v>
      </c>
      <c r="J661" s="40" t="s">
        <v>23</v>
      </c>
      <c r="K661" s="33"/>
      <c r="L661" s="41">
        <v>1185.5999999999999</v>
      </c>
      <c r="M661" s="33"/>
      <c r="N661" s="41">
        <f t="shared" si="84"/>
        <v>59279.999999999993</v>
      </c>
      <c r="O661" s="37">
        <f t="shared" si="82"/>
        <v>0</v>
      </c>
      <c r="P661" s="38" t="str">
        <f t="shared" si="85"/>
        <v>Аннотация</v>
      </c>
      <c r="Q661" s="39" t="s">
        <v>554</v>
      </c>
    </row>
    <row r="662" spans="1:17" ht="60" x14ac:dyDescent="0.25">
      <c r="A662" s="27" t="s">
        <v>281</v>
      </c>
      <c r="B662" s="28" t="s">
        <v>802</v>
      </c>
      <c r="C662" s="46"/>
      <c r="D662" s="64">
        <v>105119210</v>
      </c>
      <c r="E662" s="64" t="s">
        <v>2540</v>
      </c>
      <c r="F662" s="31" t="s">
        <v>786</v>
      </c>
      <c r="G662" s="31" t="s">
        <v>537</v>
      </c>
      <c r="H662" s="31" t="str">
        <f t="shared" si="83"/>
        <v>Материаловедение / Вологжанина С.А., Иголкин</v>
      </c>
      <c r="I662" s="69">
        <v>2024</v>
      </c>
      <c r="J662" s="40" t="s">
        <v>23</v>
      </c>
      <c r="K662" s="33"/>
      <c r="L662" s="41">
        <v>956.4</v>
      </c>
      <c r="M662" s="33"/>
      <c r="N662" s="41">
        <f t="shared" si="84"/>
        <v>47820</v>
      </c>
      <c r="O662" s="37">
        <f t="shared" si="82"/>
        <v>0</v>
      </c>
      <c r="P662" s="38" t="str">
        <f t="shared" si="85"/>
        <v>Аннотация</v>
      </c>
      <c r="Q662" s="39" t="s">
        <v>787</v>
      </c>
    </row>
    <row r="663" spans="1:17" ht="60" x14ac:dyDescent="0.25">
      <c r="A663" s="27" t="s">
        <v>281</v>
      </c>
      <c r="B663" s="28" t="s">
        <v>802</v>
      </c>
      <c r="C663" s="46"/>
      <c r="D663" s="64">
        <v>104120079</v>
      </c>
      <c r="E663" s="64" t="s">
        <v>2750</v>
      </c>
      <c r="F663" s="31" t="s">
        <v>791</v>
      </c>
      <c r="G663" s="31" t="s">
        <v>792</v>
      </c>
      <c r="H663" s="31" t="str">
        <f t="shared" si="83"/>
        <v>Охрана труда. Автомобильный транспорт / Графкина М.В.</v>
      </c>
      <c r="I663" s="69">
        <v>2024</v>
      </c>
      <c r="J663" s="40" t="s">
        <v>23</v>
      </c>
      <c r="K663" s="33"/>
      <c r="L663" s="41">
        <v>308.39999999999998</v>
      </c>
      <c r="M663" s="33"/>
      <c r="N663" s="41">
        <f t="shared" si="84"/>
        <v>15419.999999999998</v>
      </c>
      <c r="O663" s="37">
        <f t="shared" si="82"/>
        <v>0</v>
      </c>
      <c r="P663" s="38" t="str">
        <f t="shared" si="85"/>
        <v>Аннотация</v>
      </c>
      <c r="Q663" s="39" t="s">
        <v>793</v>
      </c>
    </row>
    <row r="664" spans="1:17" ht="60" x14ac:dyDescent="0.25">
      <c r="A664" s="27" t="s">
        <v>281</v>
      </c>
      <c r="B664" s="28" t="s">
        <v>802</v>
      </c>
      <c r="C664" s="46"/>
      <c r="D664" s="64">
        <v>107119225</v>
      </c>
      <c r="E664" s="64" t="s">
        <v>2550</v>
      </c>
      <c r="F664" s="31" t="s">
        <v>794</v>
      </c>
      <c r="G664" s="31" t="s">
        <v>795</v>
      </c>
      <c r="H664" s="31" t="str">
        <f t="shared" si="83"/>
        <v>Метрология, стандартизация и сертификация на транспорте / Иванов И.А. и д.р</v>
      </c>
      <c r="I664" s="69">
        <v>2024</v>
      </c>
      <c r="J664" s="40" t="s">
        <v>23</v>
      </c>
      <c r="K664" s="33"/>
      <c r="L664" s="41">
        <v>542.4</v>
      </c>
      <c r="M664" s="33"/>
      <c r="N664" s="41">
        <f t="shared" si="84"/>
        <v>27120</v>
      </c>
      <c r="O664" s="37">
        <f t="shared" si="82"/>
        <v>0</v>
      </c>
      <c r="P664" s="38" t="str">
        <f t="shared" si="85"/>
        <v>Аннотация</v>
      </c>
      <c r="Q664" s="39" t="s">
        <v>796</v>
      </c>
    </row>
    <row r="665" spans="1:17" ht="60" x14ac:dyDescent="0.25">
      <c r="A665" s="27" t="s">
        <v>281</v>
      </c>
      <c r="B665" s="28" t="s">
        <v>802</v>
      </c>
      <c r="C665" s="46"/>
      <c r="D665" s="64">
        <v>107119195</v>
      </c>
      <c r="E665" s="64" t="s">
        <v>2527</v>
      </c>
      <c r="F665" s="31" t="s">
        <v>629</v>
      </c>
      <c r="G665" s="31" t="s">
        <v>630</v>
      </c>
      <c r="H665" s="31" t="str">
        <f t="shared" si="83"/>
        <v>Инженерная графика  / Муравьев С.Н. и д.р.</v>
      </c>
      <c r="I665" s="69">
        <v>2024</v>
      </c>
      <c r="J665" s="40" t="s">
        <v>23</v>
      </c>
      <c r="K665" s="33"/>
      <c r="L665" s="41">
        <v>532.79999999999995</v>
      </c>
      <c r="M665" s="33"/>
      <c r="N665" s="41">
        <f t="shared" si="84"/>
        <v>26639.999999999996</v>
      </c>
      <c r="O665" s="37">
        <f t="shared" si="82"/>
        <v>0</v>
      </c>
      <c r="P665" s="38" t="str">
        <f t="shared" si="85"/>
        <v>Аннотация</v>
      </c>
      <c r="Q665" s="39" t="s">
        <v>631</v>
      </c>
    </row>
    <row r="666" spans="1:17" ht="60" x14ac:dyDescent="0.25">
      <c r="A666" s="27" t="s">
        <v>281</v>
      </c>
      <c r="B666" s="28" t="s">
        <v>802</v>
      </c>
      <c r="C666" s="46"/>
      <c r="D666" s="64">
        <v>101121710</v>
      </c>
      <c r="E666" s="64" t="s">
        <v>2871</v>
      </c>
      <c r="F666" s="31" t="s">
        <v>1726</v>
      </c>
      <c r="G666" s="31" t="s">
        <v>770</v>
      </c>
      <c r="H666" s="31" t="str">
        <f>G666 &amp; " / " &amp; F666</f>
        <v>Охрана труда на предприятиях автотранспорта / Нерсесян В.И.</v>
      </c>
      <c r="I666" s="69">
        <v>2025</v>
      </c>
      <c r="J666" s="40" t="s">
        <v>23</v>
      </c>
      <c r="K666" s="33"/>
      <c r="L666" s="41">
        <v>315.59999999999997</v>
      </c>
      <c r="M666" s="33"/>
      <c r="N666" s="41">
        <f>L666*50</f>
        <v>15779.999999999998</v>
      </c>
      <c r="O666" s="37">
        <f t="shared" si="82"/>
        <v>0</v>
      </c>
      <c r="P666" s="38" t="s">
        <v>2196</v>
      </c>
      <c r="Q666" s="39"/>
    </row>
    <row r="667" spans="1:17" ht="60" x14ac:dyDescent="0.25">
      <c r="A667" s="27" t="s">
        <v>281</v>
      </c>
      <c r="B667" s="28" t="s">
        <v>802</v>
      </c>
      <c r="C667" s="46"/>
      <c r="D667" s="64">
        <v>107119168</v>
      </c>
      <c r="E667" s="64" t="s">
        <v>2506</v>
      </c>
      <c r="F667" s="31" t="s">
        <v>368</v>
      </c>
      <c r="G667" s="31" t="s">
        <v>367</v>
      </c>
      <c r="H667" s="31" t="str">
        <f t="shared" si="83"/>
        <v>Электротехника и электроника / Немцов М.В.</v>
      </c>
      <c r="I667" s="69">
        <v>2024</v>
      </c>
      <c r="J667" s="40" t="s">
        <v>23</v>
      </c>
      <c r="K667" s="33"/>
      <c r="L667" s="41">
        <v>1257.5999999999999</v>
      </c>
      <c r="M667" s="33"/>
      <c r="N667" s="41">
        <f t="shared" si="84"/>
        <v>62879.999999999993</v>
      </c>
      <c r="O667" s="37">
        <f t="shared" si="82"/>
        <v>0</v>
      </c>
      <c r="P667" s="38" t="str">
        <f t="shared" si="85"/>
        <v>Аннотация</v>
      </c>
      <c r="Q667" s="39" t="s">
        <v>369</v>
      </c>
    </row>
    <row r="668" spans="1:17" ht="60" x14ac:dyDescent="0.25">
      <c r="A668" s="27" t="s">
        <v>281</v>
      </c>
      <c r="B668" s="28" t="s">
        <v>802</v>
      </c>
      <c r="C668" s="46"/>
      <c r="D668" s="64">
        <v>106119261</v>
      </c>
      <c r="E668" s="64" t="s">
        <v>2577</v>
      </c>
      <c r="F668" s="31" t="s">
        <v>391</v>
      </c>
      <c r="G668" s="31" t="s">
        <v>390</v>
      </c>
      <c r="H668" s="31" t="str">
        <f t="shared" si="83"/>
        <v>Правовое обеспечение профессиональной деятельности / Румынина В.В.</v>
      </c>
      <c r="I668" s="69">
        <v>2025</v>
      </c>
      <c r="J668" s="40" t="s">
        <v>23</v>
      </c>
      <c r="K668" s="33"/>
      <c r="L668" s="41">
        <v>930</v>
      </c>
      <c r="M668" s="33"/>
      <c r="N668" s="41">
        <f t="shared" si="84"/>
        <v>46500</v>
      </c>
      <c r="O668" s="37">
        <f t="shared" si="82"/>
        <v>0</v>
      </c>
      <c r="P668" s="38" t="str">
        <f t="shared" si="85"/>
        <v>Аннотация</v>
      </c>
      <c r="Q668" s="39" t="s">
        <v>392</v>
      </c>
    </row>
    <row r="669" spans="1:17" ht="45" x14ac:dyDescent="0.25">
      <c r="A669" s="27" t="s">
        <v>281</v>
      </c>
      <c r="B669" s="28" t="s">
        <v>803</v>
      </c>
      <c r="C669" s="46"/>
      <c r="D669" s="64">
        <v>106119180</v>
      </c>
      <c r="E669" s="64" t="s">
        <v>2516</v>
      </c>
      <c r="F669" s="31" t="s">
        <v>345</v>
      </c>
      <c r="G669" s="31" t="s">
        <v>27</v>
      </c>
      <c r="H669" s="31" t="str">
        <f t="shared" si="83"/>
        <v>Математика /  Григорьев В.П., Сабурова Т.Н.</v>
      </c>
      <c r="I669" s="69">
        <v>2024</v>
      </c>
      <c r="J669" s="40" t="s">
        <v>23</v>
      </c>
      <c r="K669" s="33"/>
      <c r="L669" s="41">
        <v>573.6</v>
      </c>
      <c r="M669" s="33"/>
      <c r="N669" s="41">
        <f t="shared" si="84"/>
        <v>28680</v>
      </c>
      <c r="O669" s="37">
        <f t="shared" si="82"/>
        <v>0</v>
      </c>
      <c r="P669" s="38" t="str">
        <f t="shared" si="85"/>
        <v>Аннотация</v>
      </c>
      <c r="Q669" s="39" t="s">
        <v>346</v>
      </c>
    </row>
    <row r="670" spans="1:17" ht="45" x14ac:dyDescent="0.25">
      <c r="A670" s="27" t="s">
        <v>281</v>
      </c>
      <c r="B670" s="28" t="s">
        <v>803</v>
      </c>
      <c r="C670" s="46"/>
      <c r="D670" s="64">
        <v>110108549</v>
      </c>
      <c r="E670" s="64" t="s">
        <v>2318</v>
      </c>
      <c r="F670" s="31" t="s">
        <v>283</v>
      </c>
      <c r="G670" s="31" t="s">
        <v>284</v>
      </c>
      <c r="H670" s="31" t="str">
        <f t="shared" si="83"/>
        <v>Строительные материалы и изделия  / Барабанщиков Ю.Г.</v>
      </c>
      <c r="I670" s="69">
        <v>2025</v>
      </c>
      <c r="J670" s="40" t="s">
        <v>23</v>
      </c>
      <c r="K670" s="33"/>
      <c r="L670" s="41">
        <v>1119.5999999999999</v>
      </c>
      <c r="M670" s="33"/>
      <c r="N670" s="41">
        <f t="shared" si="84"/>
        <v>55979.999999999993</v>
      </c>
      <c r="O670" s="37">
        <f t="shared" si="82"/>
        <v>0</v>
      </c>
      <c r="P670" s="38" t="str">
        <f t="shared" si="85"/>
        <v>Аннотация</v>
      </c>
      <c r="Q670" s="39" t="s">
        <v>285</v>
      </c>
    </row>
    <row r="671" spans="1:17" ht="45" x14ac:dyDescent="0.25">
      <c r="A671" s="27" t="s">
        <v>281</v>
      </c>
      <c r="B671" s="28" t="s">
        <v>803</v>
      </c>
      <c r="C671" s="46"/>
      <c r="D671" s="64">
        <v>106119197</v>
      </c>
      <c r="E671" s="64" t="s">
        <v>2529</v>
      </c>
      <c r="F671" s="31" t="s">
        <v>539</v>
      </c>
      <c r="G671" s="31" t="s">
        <v>553</v>
      </c>
      <c r="H671" s="31" t="str">
        <f t="shared" si="83"/>
        <v>Техническая механика / Вереина Л.И., Краснов М.М</v>
      </c>
      <c r="I671" s="69">
        <v>2024</v>
      </c>
      <c r="J671" s="40" t="s">
        <v>23</v>
      </c>
      <c r="K671" s="33"/>
      <c r="L671" s="41">
        <v>1185.5999999999999</v>
      </c>
      <c r="M671" s="33"/>
      <c r="N671" s="41">
        <f t="shared" si="84"/>
        <v>59279.999999999993</v>
      </c>
      <c r="O671" s="37">
        <f t="shared" si="82"/>
        <v>0</v>
      </c>
      <c r="P671" s="38" t="str">
        <f t="shared" si="85"/>
        <v>Аннотация</v>
      </c>
      <c r="Q671" s="39" t="s">
        <v>554</v>
      </c>
    </row>
    <row r="672" spans="1:17" ht="45" x14ac:dyDescent="0.25">
      <c r="A672" s="27" t="s">
        <v>281</v>
      </c>
      <c r="B672" s="28" t="s">
        <v>803</v>
      </c>
      <c r="C672" s="46"/>
      <c r="D672" s="64">
        <v>107119225</v>
      </c>
      <c r="E672" s="64" t="s">
        <v>2550</v>
      </c>
      <c r="F672" s="31" t="s">
        <v>794</v>
      </c>
      <c r="G672" s="31" t="s">
        <v>795</v>
      </c>
      <c r="H672" s="31" t="str">
        <f t="shared" si="83"/>
        <v>Метрология, стандартизация и сертификация на транспорте / Иванов И.А. и д.р</v>
      </c>
      <c r="I672" s="69">
        <v>2024</v>
      </c>
      <c r="J672" s="40" t="s">
        <v>23</v>
      </c>
      <c r="K672" s="33"/>
      <c r="L672" s="41">
        <v>542.4</v>
      </c>
      <c r="M672" s="33"/>
      <c r="N672" s="41">
        <f t="shared" si="84"/>
        <v>27120</v>
      </c>
      <c r="O672" s="37">
        <f t="shared" si="82"/>
        <v>0</v>
      </c>
      <c r="P672" s="38" t="str">
        <f t="shared" si="85"/>
        <v>Аннотация</v>
      </c>
      <c r="Q672" s="39" t="s">
        <v>796</v>
      </c>
    </row>
    <row r="673" spans="1:17" ht="45" x14ac:dyDescent="0.25">
      <c r="A673" s="27" t="s">
        <v>281</v>
      </c>
      <c r="B673" s="28" t="s">
        <v>803</v>
      </c>
      <c r="C673" s="46"/>
      <c r="D673" s="64">
        <v>117105893</v>
      </c>
      <c r="E673" s="64" t="s">
        <v>2299</v>
      </c>
      <c r="F673" s="31" t="s">
        <v>287</v>
      </c>
      <c r="G673" s="31" t="s">
        <v>288</v>
      </c>
      <c r="H673" s="31" t="str">
        <f t="shared" si="83"/>
        <v xml:space="preserve"> Геодезия / Киселев М.И., Михелев Д.Ш.</v>
      </c>
      <c r="I673" s="69">
        <v>2024</v>
      </c>
      <c r="J673" s="40" t="s">
        <v>23</v>
      </c>
      <c r="K673" s="33"/>
      <c r="L673" s="41">
        <v>626.4</v>
      </c>
      <c r="M673" s="33"/>
      <c r="N673" s="41">
        <f t="shared" si="84"/>
        <v>31320</v>
      </c>
      <c r="O673" s="37">
        <f t="shared" si="82"/>
        <v>0</v>
      </c>
      <c r="P673" s="38" t="str">
        <f t="shared" si="85"/>
        <v>Аннотация</v>
      </c>
      <c r="Q673" s="39" t="s">
        <v>289</v>
      </c>
    </row>
    <row r="674" spans="1:17" ht="45" x14ac:dyDescent="0.25">
      <c r="A674" s="27" t="s">
        <v>281</v>
      </c>
      <c r="B674" s="28" t="s">
        <v>803</v>
      </c>
      <c r="C674" s="46"/>
      <c r="D674" s="64">
        <v>104119229</v>
      </c>
      <c r="E674" s="64" t="s">
        <v>2553</v>
      </c>
      <c r="F674" s="31" t="s">
        <v>804</v>
      </c>
      <c r="G674" s="31" t="s">
        <v>549</v>
      </c>
      <c r="H674" s="31" t="str">
        <f t="shared" si="83"/>
        <v>Экологические основы природопользования / Манько О.М. и д.р</v>
      </c>
      <c r="I674" s="69">
        <v>2024</v>
      </c>
      <c r="J674" s="40" t="s">
        <v>23</v>
      </c>
      <c r="K674" s="33"/>
      <c r="L674" s="41">
        <v>696</v>
      </c>
      <c r="M674" s="33"/>
      <c r="N674" s="41">
        <f t="shared" si="84"/>
        <v>34800</v>
      </c>
      <c r="O674" s="37">
        <f t="shared" si="82"/>
        <v>0</v>
      </c>
      <c r="P674" s="38" t="str">
        <f t="shared" si="85"/>
        <v>Аннотация</v>
      </c>
      <c r="Q674" s="39" t="s">
        <v>805</v>
      </c>
    </row>
    <row r="675" spans="1:17" ht="45" x14ac:dyDescent="0.25">
      <c r="A675" s="27" t="s">
        <v>281</v>
      </c>
      <c r="B675" s="28" t="s">
        <v>803</v>
      </c>
      <c r="C675" s="46"/>
      <c r="D675" s="64">
        <v>107119195</v>
      </c>
      <c r="E675" s="64" t="s">
        <v>2527</v>
      </c>
      <c r="F675" s="31" t="s">
        <v>629</v>
      </c>
      <c r="G675" s="31" t="s">
        <v>630</v>
      </c>
      <c r="H675" s="31" t="str">
        <f t="shared" si="83"/>
        <v>Инженерная графика  / Муравьев С.Н. и д.р.</v>
      </c>
      <c r="I675" s="69">
        <v>2024</v>
      </c>
      <c r="J675" s="40" t="s">
        <v>23</v>
      </c>
      <c r="K675" s="33"/>
      <c r="L675" s="41">
        <v>532.79999999999995</v>
      </c>
      <c r="M675" s="33"/>
      <c r="N675" s="41">
        <f t="shared" si="84"/>
        <v>26639.999999999996</v>
      </c>
      <c r="O675" s="37">
        <f t="shared" si="82"/>
        <v>0</v>
      </c>
      <c r="P675" s="38" t="str">
        <f t="shared" si="85"/>
        <v>Аннотация</v>
      </c>
      <c r="Q675" s="39" t="s">
        <v>631</v>
      </c>
    </row>
    <row r="676" spans="1:17" ht="45" x14ac:dyDescent="0.25">
      <c r="A676" s="27" t="s">
        <v>281</v>
      </c>
      <c r="B676" s="28" t="s">
        <v>803</v>
      </c>
      <c r="C676" s="46"/>
      <c r="D676" s="64">
        <v>107119168</v>
      </c>
      <c r="E676" s="64" t="s">
        <v>2506</v>
      </c>
      <c r="F676" s="31" t="s">
        <v>368</v>
      </c>
      <c r="G676" s="31" t="s">
        <v>367</v>
      </c>
      <c r="H676" s="31" t="str">
        <f t="shared" si="83"/>
        <v>Электротехника и электроника / Немцов М.В.</v>
      </c>
      <c r="I676" s="69">
        <v>2024</v>
      </c>
      <c r="J676" s="40" t="s">
        <v>23</v>
      </c>
      <c r="K676" s="33"/>
      <c r="L676" s="41">
        <v>1257.5999999999999</v>
      </c>
      <c r="M676" s="33"/>
      <c r="N676" s="41">
        <f t="shared" si="84"/>
        <v>62879.999999999993</v>
      </c>
      <c r="O676" s="37">
        <f t="shared" si="82"/>
        <v>0</v>
      </c>
      <c r="P676" s="38" t="str">
        <f t="shared" si="85"/>
        <v>Аннотация</v>
      </c>
      <c r="Q676" s="39" t="s">
        <v>369</v>
      </c>
    </row>
    <row r="677" spans="1:17" ht="45" x14ac:dyDescent="0.25">
      <c r="A677" s="27" t="s">
        <v>281</v>
      </c>
      <c r="B677" s="28" t="s">
        <v>803</v>
      </c>
      <c r="C677" s="46"/>
      <c r="D677" s="64">
        <v>106119261</v>
      </c>
      <c r="E677" s="64" t="s">
        <v>2577</v>
      </c>
      <c r="F677" s="31" t="s">
        <v>391</v>
      </c>
      <c r="G677" s="31" t="s">
        <v>390</v>
      </c>
      <c r="H677" s="31" t="str">
        <f t="shared" si="83"/>
        <v>Правовое обеспечение профессиональной деятельности / Румынина В.В.</v>
      </c>
      <c r="I677" s="69">
        <v>2025</v>
      </c>
      <c r="J677" s="40" t="s">
        <v>23</v>
      </c>
      <c r="K677" s="33"/>
      <c r="L677" s="41">
        <v>930</v>
      </c>
      <c r="M677" s="33"/>
      <c r="N677" s="41">
        <f t="shared" si="84"/>
        <v>46500</v>
      </c>
      <c r="O677" s="37">
        <f t="shared" si="82"/>
        <v>0</v>
      </c>
      <c r="P677" s="38" t="str">
        <f t="shared" si="85"/>
        <v>Аннотация</v>
      </c>
      <c r="Q677" s="39" t="s">
        <v>392</v>
      </c>
    </row>
    <row r="678" spans="1:17" ht="45" x14ac:dyDescent="0.25">
      <c r="A678" s="27" t="s">
        <v>281</v>
      </c>
      <c r="B678" s="28" t="s">
        <v>803</v>
      </c>
      <c r="C678" s="46"/>
      <c r="D678" s="64">
        <v>106119175</v>
      </c>
      <c r="E678" s="64" t="s">
        <v>2511</v>
      </c>
      <c r="F678" s="31" t="s">
        <v>769</v>
      </c>
      <c r="G678" s="31" t="s">
        <v>770</v>
      </c>
      <c r="H678" s="31" t="str">
        <f t="shared" si="83"/>
        <v>Охрана труда на предприятиях автотранспорта / Секирников В. Е.</v>
      </c>
      <c r="I678" s="69">
        <v>2025</v>
      </c>
      <c r="J678" s="40" t="s">
        <v>286</v>
      </c>
      <c r="K678" s="33"/>
      <c r="L678" s="41">
        <v>290.39999999999998</v>
      </c>
      <c r="M678" s="33"/>
      <c r="N678" s="41">
        <f t="shared" si="84"/>
        <v>14519.999999999998</v>
      </c>
      <c r="O678" s="37">
        <f t="shared" si="82"/>
        <v>0</v>
      </c>
      <c r="P678" s="38" t="str">
        <f t="shared" si="85"/>
        <v>Аннотация</v>
      </c>
      <c r="Q678" s="39" t="s">
        <v>771</v>
      </c>
    </row>
    <row r="679" spans="1:17" ht="75" x14ac:dyDescent="0.25">
      <c r="A679" s="27" t="s">
        <v>281</v>
      </c>
      <c r="B679" s="28" t="s">
        <v>2896</v>
      </c>
      <c r="C679" s="46"/>
      <c r="D679" s="64">
        <v>101120967</v>
      </c>
      <c r="E679" s="64" t="s">
        <v>2894</v>
      </c>
      <c r="F679" s="31" t="s">
        <v>501</v>
      </c>
      <c r="G679" s="31" t="s">
        <v>2895</v>
      </c>
      <c r="H679" s="31" t="str">
        <f t="shared" si="83"/>
        <v>Цифровая схемотехника / Михеева Е.В.</v>
      </c>
      <c r="I679" s="69">
        <v>2024</v>
      </c>
      <c r="J679" s="40" t="s">
        <v>286</v>
      </c>
      <c r="K679" s="33"/>
      <c r="L679" s="41">
        <v>280.8</v>
      </c>
      <c r="M679" s="33"/>
      <c r="N679" s="41">
        <f t="shared" si="84"/>
        <v>14040</v>
      </c>
      <c r="O679" s="37">
        <f t="shared" si="82"/>
        <v>0</v>
      </c>
      <c r="P679" s="38" t="s">
        <v>2196</v>
      </c>
      <c r="Q679" s="39"/>
    </row>
    <row r="680" spans="1:17" ht="45" x14ac:dyDescent="0.25">
      <c r="A680" s="27" t="s">
        <v>281</v>
      </c>
      <c r="B680" s="28" t="s">
        <v>806</v>
      </c>
      <c r="C680" s="46"/>
      <c r="D680" s="64">
        <v>116104034</v>
      </c>
      <c r="E680" s="64" t="s">
        <v>2292</v>
      </c>
      <c r="F680" s="31" t="s">
        <v>527</v>
      </c>
      <c r="G680" s="31" t="s">
        <v>528</v>
      </c>
      <c r="H680" s="31" t="str">
        <f t="shared" si="83"/>
        <v>Черчение (металлообработка) / Бродский А.М.</v>
      </c>
      <c r="I680" s="69">
        <v>2024</v>
      </c>
      <c r="J680" s="40" t="s">
        <v>286</v>
      </c>
      <c r="K680" s="33"/>
      <c r="L680" s="41">
        <v>596.4</v>
      </c>
      <c r="M680" s="33"/>
      <c r="N680" s="41">
        <f t="shared" si="84"/>
        <v>29820</v>
      </c>
      <c r="O680" s="37">
        <f t="shared" si="82"/>
        <v>0</v>
      </c>
      <c r="P680" s="38" t="str">
        <f t="shared" si="85"/>
        <v>Аннотация</v>
      </c>
      <c r="Q680" s="39" t="s">
        <v>529</v>
      </c>
    </row>
    <row r="681" spans="1:17" ht="45" x14ac:dyDescent="0.25">
      <c r="A681" s="27" t="s">
        <v>281</v>
      </c>
      <c r="B681" s="28" t="s">
        <v>807</v>
      </c>
      <c r="C681" s="46"/>
      <c r="D681" s="64">
        <v>116104034</v>
      </c>
      <c r="E681" s="64" t="s">
        <v>2292</v>
      </c>
      <c r="F681" s="31" t="s">
        <v>527</v>
      </c>
      <c r="G681" s="31" t="s">
        <v>528</v>
      </c>
      <c r="H681" s="31" t="str">
        <f t="shared" si="83"/>
        <v>Черчение (металлообработка) / Бродский А.М.</v>
      </c>
      <c r="I681" s="69">
        <v>2024</v>
      </c>
      <c r="J681" s="40" t="s">
        <v>286</v>
      </c>
      <c r="K681" s="33"/>
      <c r="L681" s="41">
        <v>596.4</v>
      </c>
      <c r="M681" s="33"/>
      <c r="N681" s="41">
        <f t="shared" si="84"/>
        <v>29820</v>
      </c>
      <c r="O681" s="37">
        <f t="shared" si="82"/>
        <v>0</v>
      </c>
      <c r="P681" s="38" t="str">
        <f t="shared" si="85"/>
        <v>Аннотация</v>
      </c>
      <c r="Q681" s="39" t="s">
        <v>529</v>
      </c>
    </row>
    <row r="682" spans="1:17" ht="45" x14ac:dyDescent="0.25">
      <c r="A682" s="27" t="s">
        <v>281</v>
      </c>
      <c r="B682" s="28" t="s">
        <v>808</v>
      </c>
      <c r="C682" s="46"/>
      <c r="D682" s="64">
        <v>116104034</v>
      </c>
      <c r="E682" s="64" t="s">
        <v>2292</v>
      </c>
      <c r="F682" s="31" t="s">
        <v>527</v>
      </c>
      <c r="G682" s="31" t="s">
        <v>528</v>
      </c>
      <c r="H682" s="31" t="str">
        <f t="shared" si="83"/>
        <v>Черчение (металлообработка) / Бродский А.М.</v>
      </c>
      <c r="I682" s="69">
        <v>2024</v>
      </c>
      <c r="J682" s="40" t="s">
        <v>286</v>
      </c>
      <c r="K682" s="33"/>
      <c r="L682" s="41">
        <v>596.4</v>
      </c>
      <c r="M682" s="33"/>
      <c r="N682" s="41">
        <f t="shared" si="84"/>
        <v>29820</v>
      </c>
      <c r="O682" s="37">
        <f t="shared" si="82"/>
        <v>0</v>
      </c>
      <c r="P682" s="38" t="str">
        <f t="shared" si="85"/>
        <v>Аннотация</v>
      </c>
      <c r="Q682" s="39" t="s">
        <v>529</v>
      </c>
    </row>
    <row r="683" spans="1:17" ht="45" x14ac:dyDescent="0.25">
      <c r="A683" s="27" t="s">
        <v>281</v>
      </c>
      <c r="B683" s="28" t="s">
        <v>809</v>
      </c>
      <c r="C683" s="46"/>
      <c r="D683" s="64">
        <v>116104034</v>
      </c>
      <c r="E683" s="64" t="s">
        <v>2292</v>
      </c>
      <c r="F683" s="31" t="s">
        <v>527</v>
      </c>
      <c r="G683" s="31" t="s">
        <v>528</v>
      </c>
      <c r="H683" s="31" t="str">
        <f t="shared" si="83"/>
        <v>Черчение (металлообработка) / Бродский А.М.</v>
      </c>
      <c r="I683" s="69">
        <v>2024</v>
      </c>
      <c r="J683" s="40" t="s">
        <v>286</v>
      </c>
      <c r="K683" s="33"/>
      <c r="L683" s="41">
        <v>596.4</v>
      </c>
      <c r="M683" s="33"/>
      <c r="N683" s="41">
        <f t="shared" si="84"/>
        <v>29820</v>
      </c>
      <c r="O683" s="37">
        <f t="shared" si="82"/>
        <v>0</v>
      </c>
      <c r="P683" s="38" t="str">
        <f t="shared" si="85"/>
        <v>Аннотация</v>
      </c>
      <c r="Q683" s="39" t="s">
        <v>529</v>
      </c>
    </row>
    <row r="684" spans="1:17" ht="45" x14ac:dyDescent="0.25">
      <c r="A684" s="27" t="s">
        <v>281</v>
      </c>
      <c r="B684" s="28" t="s">
        <v>809</v>
      </c>
      <c r="C684" s="46"/>
      <c r="D684" s="64">
        <v>102119634</v>
      </c>
      <c r="E684" s="64" t="s">
        <v>2693</v>
      </c>
      <c r="F684" s="31" t="s">
        <v>473</v>
      </c>
      <c r="G684" s="31" t="s">
        <v>497</v>
      </c>
      <c r="H684" s="31" t="str">
        <f t="shared" si="83"/>
        <v>Электрорадиоизмерения / Журавлева Л.В.</v>
      </c>
      <c r="I684" s="69">
        <v>2024</v>
      </c>
      <c r="J684" s="40" t="s">
        <v>286</v>
      </c>
      <c r="K684" s="33"/>
      <c r="L684" s="41">
        <v>739.19999999999993</v>
      </c>
      <c r="M684" s="33"/>
      <c r="N684" s="41">
        <f t="shared" si="84"/>
        <v>36960</v>
      </c>
      <c r="O684" s="37">
        <f t="shared" si="82"/>
        <v>0</v>
      </c>
      <c r="P684" s="38" t="str">
        <f t="shared" si="85"/>
        <v>Аннотация</v>
      </c>
      <c r="Q684" s="39" t="s">
        <v>498</v>
      </c>
    </row>
    <row r="685" spans="1:17" ht="45" x14ac:dyDescent="0.25">
      <c r="A685" s="27" t="s">
        <v>281</v>
      </c>
      <c r="B685" s="28" t="s">
        <v>810</v>
      </c>
      <c r="C685" s="46"/>
      <c r="D685" s="64">
        <v>116104034</v>
      </c>
      <c r="E685" s="64" t="s">
        <v>2292</v>
      </c>
      <c r="F685" s="31" t="s">
        <v>527</v>
      </c>
      <c r="G685" s="31" t="s">
        <v>528</v>
      </c>
      <c r="H685" s="31" t="str">
        <f t="shared" si="83"/>
        <v>Черчение (металлообработка) / Бродский А.М.</v>
      </c>
      <c r="I685" s="69">
        <v>2024</v>
      </c>
      <c r="J685" s="40" t="s">
        <v>286</v>
      </c>
      <c r="K685" s="33"/>
      <c r="L685" s="41">
        <v>596.4</v>
      </c>
      <c r="M685" s="33"/>
      <c r="N685" s="41">
        <f t="shared" si="84"/>
        <v>29820</v>
      </c>
      <c r="O685" s="37">
        <f t="shared" si="82"/>
        <v>0</v>
      </c>
      <c r="P685" s="38" t="str">
        <f t="shared" si="85"/>
        <v>Аннотация</v>
      </c>
      <c r="Q685" s="39" t="s">
        <v>529</v>
      </c>
    </row>
    <row r="686" spans="1:17" ht="45" x14ac:dyDescent="0.25">
      <c r="A686" s="27" t="s">
        <v>281</v>
      </c>
      <c r="B686" s="28" t="s">
        <v>811</v>
      </c>
      <c r="C686" s="46"/>
      <c r="D686" s="64">
        <v>116104034</v>
      </c>
      <c r="E686" s="64" t="s">
        <v>2292</v>
      </c>
      <c r="F686" s="31" t="s">
        <v>527</v>
      </c>
      <c r="G686" s="31" t="s">
        <v>528</v>
      </c>
      <c r="H686" s="31" t="str">
        <f t="shared" si="83"/>
        <v>Черчение (металлообработка) / Бродский А.М.</v>
      </c>
      <c r="I686" s="69">
        <v>2024</v>
      </c>
      <c r="J686" s="40" t="s">
        <v>286</v>
      </c>
      <c r="K686" s="33"/>
      <c r="L686" s="41">
        <v>596.4</v>
      </c>
      <c r="M686" s="33"/>
      <c r="N686" s="41">
        <f t="shared" si="84"/>
        <v>29820</v>
      </c>
      <c r="O686" s="37">
        <f t="shared" si="82"/>
        <v>0</v>
      </c>
      <c r="P686" s="38" t="str">
        <f t="shared" si="85"/>
        <v>Аннотация</v>
      </c>
      <c r="Q686" s="39" t="s">
        <v>529</v>
      </c>
    </row>
    <row r="687" spans="1:17" ht="45" x14ac:dyDescent="0.25">
      <c r="A687" s="27" t="s">
        <v>281</v>
      </c>
      <c r="B687" s="28" t="s">
        <v>812</v>
      </c>
      <c r="C687" s="46"/>
      <c r="D687" s="64">
        <v>116104034</v>
      </c>
      <c r="E687" s="64" t="s">
        <v>2292</v>
      </c>
      <c r="F687" s="31" t="s">
        <v>527</v>
      </c>
      <c r="G687" s="31" t="s">
        <v>528</v>
      </c>
      <c r="H687" s="31" t="str">
        <f t="shared" si="83"/>
        <v>Черчение (металлообработка) / Бродский А.М.</v>
      </c>
      <c r="I687" s="69">
        <v>2024</v>
      </c>
      <c r="J687" s="40" t="s">
        <v>286</v>
      </c>
      <c r="K687" s="33"/>
      <c r="L687" s="41">
        <v>596.4</v>
      </c>
      <c r="M687" s="33"/>
      <c r="N687" s="41">
        <f t="shared" si="84"/>
        <v>29820</v>
      </c>
      <c r="O687" s="37">
        <f t="shared" si="82"/>
        <v>0</v>
      </c>
      <c r="P687" s="38" t="str">
        <f t="shared" si="85"/>
        <v>Аннотация</v>
      </c>
      <c r="Q687" s="39" t="s">
        <v>529</v>
      </c>
    </row>
    <row r="688" spans="1:17" ht="45" x14ac:dyDescent="0.25">
      <c r="A688" s="27" t="s">
        <v>281</v>
      </c>
      <c r="B688" s="28" t="s">
        <v>813</v>
      </c>
      <c r="C688" s="46"/>
      <c r="D688" s="64">
        <v>116104034</v>
      </c>
      <c r="E688" s="64" t="s">
        <v>2292</v>
      </c>
      <c r="F688" s="31" t="s">
        <v>527</v>
      </c>
      <c r="G688" s="31" t="s">
        <v>528</v>
      </c>
      <c r="H688" s="31" t="str">
        <f t="shared" si="83"/>
        <v>Черчение (металлообработка) / Бродский А.М.</v>
      </c>
      <c r="I688" s="69">
        <v>2024</v>
      </c>
      <c r="J688" s="40" t="s">
        <v>286</v>
      </c>
      <c r="K688" s="33"/>
      <c r="L688" s="41">
        <v>596.4</v>
      </c>
      <c r="M688" s="33"/>
      <c r="N688" s="41">
        <f t="shared" si="84"/>
        <v>29820</v>
      </c>
      <c r="O688" s="37">
        <f t="shared" si="82"/>
        <v>0</v>
      </c>
      <c r="P688" s="38" t="str">
        <f t="shared" si="85"/>
        <v>Аннотация</v>
      </c>
      <c r="Q688" s="39" t="s">
        <v>529</v>
      </c>
    </row>
    <row r="689" spans="1:17" ht="45" x14ac:dyDescent="0.25">
      <c r="A689" s="27" t="s">
        <v>281</v>
      </c>
      <c r="B689" s="28" t="s">
        <v>814</v>
      </c>
      <c r="C689" s="46"/>
      <c r="D689" s="64">
        <v>116104034</v>
      </c>
      <c r="E689" s="64" t="s">
        <v>2292</v>
      </c>
      <c r="F689" s="31" t="s">
        <v>527</v>
      </c>
      <c r="G689" s="31" t="s">
        <v>528</v>
      </c>
      <c r="H689" s="31" t="str">
        <f t="shared" si="83"/>
        <v>Черчение (металлообработка) / Бродский А.М.</v>
      </c>
      <c r="I689" s="69">
        <v>2024</v>
      </c>
      <c r="J689" s="40" t="s">
        <v>286</v>
      </c>
      <c r="K689" s="33"/>
      <c r="L689" s="41">
        <v>596.4</v>
      </c>
      <c r="M689" s="33"/>
      <c r="N689" s="41">
        <f t="shared" si="84"/>
        <v>29820</v>
      </c>
      <c r="O689" s="37">
        <f t="shared" si="82"/>
        <v>0</v>
      </c>
      <c r="P689" s="38" t="str">
        <f t="shared" si="85"/>
        <v>Аннотация</v>
      </c>
      <c r="Q689" s="39" t="s">
        <v>529</v>
      </c>
    </row>
    <row r="690" spans="1:17" ht="45" x14ac:dyDescent="0.25">
      <c r="A690" s="27" t="s">
        <v>281</v>
      </c>
      <c r="B690" s="28" t="s">
        <v>815</v>
      </c>
      <c r="C690" s="46"/>
      <c r="D690" s="64">
        <v>101120179</v>
      </c>
      <c r="E690" s="64" t="s">
        <v>2898</v>
      </c>
      <c r="F690" s="31" t="s">
        <v>2899</v>
      </c>
      <c r="G690" s="31" t="s">
        <v>2900</v>
      </c>
      <c r="H690" s="31" t="str">
        <f>G690 &amp; " / " &amp; F690</f>
        <v>Основы геодезии / Букша У.А.</v>
      </c>
      <c r="I690" s="69">
        <v>2025</v>
      </c>
      <c r="J690" s="40" t="s">
        <v>23</v>
      </c>
      <c r="K690" s="33"/>
      <c r="L690" s="41">
        <v>488.4</v>
      </c>
      <c r="M690" s="33"/>
      <c r="N690" s="41">
        <f>L690*50</f>
        <v>24420</v>
      </c>
      <c r="O690" s="37">
        <f t="shared" si="82"/>
        <v>0</v>
      </c>
      <c r="P690" s="38" t="s">
        <v>2196</v>
      </c>
      <c r="Q690" s="39"/>
    </row>
    <row r="691" spans="1:17" ht="45" x14ac:dyDescent="0.25">
      <c r="A691" s="27" t="s">
        <v>281</v>
      </c>
      <c r="B691" s="28" t="s">
        <v>815</v>
      </c>
      <c r="C691" s="46"/>
      <c r="D691" s="64">
        <v>123100641</v>
      </c>
      <c r="E691" s="64" t="s">
        <v>2274</v>
      </c>
      <c r="F691" s="31" t="s">
        <v>548</v>
      </c>
      <c r="G691" s="31" t="s">
        <v>549</v>
      </c>
      <c r="H691" s="31" t="str">
        <f t="shared" si="83"/>
        <v>Экологические основы природопользования / Константинов В.М.</v>
      </c>
      <c r="I691" s="69">
        <v>2024</v>
      </c>
      <c r="J691" s="40" t="s">
        <v>286</v>
      </c>
      <c r="K691" s="33"/>
      <c r="L691" s="41">
        <v>476.4</v>
      </c>
      <c r="M691" s="33"/>
      <c r="N691" s="41">
        <f t="shared" si="84"/>
        <v>23820</v>
      </c>
      <c r="O691" s="37">
        <f t="shared" si="82"/>
        <v>0</v>
      </c>
      <c r="P691" s="38" t="str">
        <f t="shared" si="85"/>
        <v>Аннотация</v>
      </c>
      <c r="Q691" s="39" t="s">
        <v>550</v>
      </c>
    </row>
    <row r="692" spans="1:17" ht="45" x14ac:dyDescent="0.25">
      <c r="A692" s="27" t="s">
        <v>281</v>
      </c>
      <c r="B692" s="28" t="s">
        <v>816</v>
      </c>
      <c r="C692" s="46"/>
      <c r="D692" s="64">
        <v>123100641</v>
      </c>
      <c r="E692" s="64" t="s">
        <v>2274</v>
      </c>
      <c r="F692" s="31" t="s">
        <v>548</v>
      </c>
      <c r="G692" s="31" t="s">
        <v>549</v>
      </c>
      <c r="H692" s="31" t="str">
        <f t="shared" si="83"/>
        <v>Экологические основы природопользования / Константинов В.М.</v>
      </c>
      <c r="I692" s="69">
        <v>2024</v>
      </c>
      <c r="J692" s="40" t="s">
        <v>286</v>
      </c>
      <c r="K692" s="33"/>
      <c r="L692" s="41">
        <v>476.4</v>
      </c>
      <c r="M692" s="33"/>
      <c r="N692" s="41">
        <f t="shared" si="84"/>
        <v>23820</v>
      </c>
      <c r="O692" s="37">
        <f t="shared" si="82"/>
        <v>0</v>
      </c>
      <c r="P692" s="38" t="str">
        <f t="shared" si="85"/>
        <v>Аннотация</v>
      </c>
      <c r="Q692" s="39" t="s">
        <v>550</v>
      </c>
    </row>
    <row r="693" spans="1:17" ht="45" x14ac:dyDescent="0.25">
      <c r="A693" s="27" t="s">
        <v>281</v>
      </c>
      <c r="B693" s="28" t="s">
        <v>817</v>
      </c>
      <c r="C693" s="46"/>
      <c r="D693" s="64">
        <v>106119197</v>
      </c>
      <c r="E693" s="64" t="s">
        <v>2529</v>
      </c>
      <c r="F693" s="31" t="s">
        <v>539</v>
      </c>
      <c r="G693" s="31" t="s">
        <v>553</v>
      </c>
      <c r="H693" s="31" t="str">
        <f t="shared" si="83"/>
        <v>Техническая механика / Вереина Л.И., Краснов М.М</v>
      </c>
      <c r="I693" s="69">
        <v>2024</v>
      </c>
      <c r="J693" s="40" t="s">
        <v>23</v>
      </c>
      <c r="K693" s="33"/>
      <c r="L693" s="41">
        <v>1185.5999999999999</v>
      </c>
      <c r="M693" s="33"/>
      <c r="N693" s="41">
        <f t="shared" si="84"/>
        <v>59279.999999999993</v>
      </c>
      <c r="O693" s="37">
        <f t="shared" si="82"/>
        <v>0</v>
      </c>
      <c r="P693" s="38" t="str">
        <f t="shared" si="85"/>
        <v>Аннотация</v>
      </c>
      <c r="Q693" s="39" t="s">
        <v>554</v>
      </c>
    </row>
    <row r="694" spans="1:17" ht="45" x14ac:dyDescent="0.25">
      <c r="A694" s="27" t="s">
        <v>281</v>
      </c>
      <c r="B694" s="28" t="s">
        <v>817</v>
      </c>
      <c r="C694" s="46"/>
      <c r="D694" s="64">
        <v>107119225</v>
      </c>
      <c r="E694" s="64" t="s">
        <v>2550</v>
      </c>
      <c r="F694" s="31" t="s">
        <v>794</v>
      </c>
      <c r="G694" s="31" t="s">
        <v>795</v>
      </c>
      <c r="H694" s="31" t="str">
        <f t="shared" si="83"/>
        <v>Метрология, стандартизация и сертификация на транспорте / Иванов И.А. и д.р</v>
      </c>
      <c r="I694" s="69">
        <v>2024</v>
      </c>
      <c r="J694" s="40" t="s">
        <v>23</v>
      </c>
      <c r="K694" s="33"/>
      <c r="L694" s="41">
        <v>542.4</v>
      </c>
      <c r="M694" s="33"/>
      <c r="N694" s="41">
        <f t="shared" si="84"/>
        <v>27120</v>
      </c>
      <c r="O694" s="37">
        <f t="shared" si="82"/>
        <v>0</v>
      </c>
      <c r="P694" s="38" t="str">
        <f t="shared" si="85"/>
        <v>Аннотация</v>
      </c>
      <c r="Q694" s="39" t="s">
        <v>796</v>
      </c>
    </row>
    <row r="695" spans="1:17" ht="45" x14ac:dyDescent="0.25">
      <c r="A695" s="27" t="s">
        <v>281</v>
      </c>
      <c r="B695" s="28" t="s">
        <v>817</v>
      </c>
      <c r="C695" s="46"/>
      <c r="D695" s="64">
        <v>123100641</v>
      </c>
      <c r="E695" s="64" t="s">
        <v>2274</v>
      </c>
      <c r="F695" s="31" t="s">
        <v>548</v>
      </c>
      <c r="G695" s="31" t="s">
        <v>549</v>
      </c>
      <c r="H695" s="31" t="str">
        <f t="shared" si="83"/>
        <v>Экологические основы природопользования / Константинов В.М.</v>
      </c>
      <c r="I695" s="69">
        <v>2024</v>
      </c>
      <c r="J695" s="40" t="s">
        <v>286</v>
      </c>
      <c r="K695" s="33"/>
      <c r="L695" s="41">
        <v>476.4</v>
      </c>
      <c r="M695" s="33"/>
      <c r="N695" s="41">
        <f t="shared" si="84"/>
        <v>23820</v>
      </c>
      <c r="O695" s="37">
        <f t="shared" si="82"/>
        <v>0</v>
      </c>
      <c r="P695" s="38" t="str">
        <f t="shared" si="85"/>
        <v>Аннотация</v>
      </c>
      <c r="Q695" s="39" t="s">
        <v>550</v>
      </c>
    </row>
    <row r="696" spans="1:17" ht="45" x14ac:dyDescent="0.25">
      <c r="A696" s="27" t="s">
        <v>281</v>
      </c>
      <c r="B696" s="28" t="s">
        <v>817</v>
      </c>
      <c r="C696" s="46"/>
      <c r="D696" s="64">
        <v>107119195</v>
      </c>
      <c r="E696" s="64" t="s">
        <v>2527</v>
      </c>
      <c r="F696" s="31" t="s">
        <v>629</v>
      </c>
      <c r="G696" s="31" t="s">
        <v>630</v>
      </c>
      <c r="H696" s="31" t="str">
        <f t="shared" si="83"/>
        <v>Инженерная графика  / Муравьев С.Н. и д.р.</v>
      </c>
      <c r="I696" s="69">
        <v>2024</v>
      </c>
      <c r="J696" s="40" t="s">
        <v>23</v>
      </c>
      <c r="K696" s="33"/>
      <c r="L696" s="41">
        <v>532.79999999999995</v>
      </c>
      <c r="M696" s="33"/>
      <c r="N696" s="41">
        <f t="shared" si="84"/>
        <v>26639.999999999996</v>
      </c>
      <c r="O696" s="37">
        <f t="shared" si="82"/>
        <v>0</v>
      </c>
      <c r="P696" s="38" t="str">
        <f t="shared" si="85"/>
        <v>Аннотация</v>
      </c>
      <c r="Q696" s="39" t="s">
        <v>631</v>
      </c>
    </row>
    <row r="697" spans="1:17" ht="45" x14ac:dyDescent="0.25">
      <c r="A697" s="27" t="s">
        <v>281</v>
      </c>
      <c r="B697" s="28" t="s">
        <v>817</v>
      </c>
      <c r="C697" s="46"/>
      <c r="D697" s="64">
        <v>107119168</v>
      </c>
      <c r="E697" s="64" t="s">
        <v>2506</v>
      </c>
      <c r="F697" s="31" t="s">
        <v>368</v>
      </c>
      <c r="G697" s="31" t="s">
        <v>367</v>
      </c>
      <c r="H697" s="31" t="str">
        <f t="shared" si="83"/>
        <v>Электротехника и электроника / Немцов М.В.</v>
      </c>
      <c r="I697" s="69">
        <v>2024</v>
      </c>
      <c r="J697" s="40" t="s">
        <v>23</v>
      </c>
      <c r="K697" s="33"/>
      <c r="L697" s="41">
        <v>1257.5999999999999</v>
      </c>
      <c r="M697" s="33"/>
      <c r="N697" s="41">
        <f t="shared" si="84"/>
        <v>62879.999999999993</v>
      </c>
      <c r="O697" s="37">
        <f t="shared" si="82"/>
        <v>0</v>
      </c>
      <c r="P697" s="38" t="str">
        <f t="shared" si="85"/>
        <v>Аннотация</v>
      </c>
      <c r="Q697" s="39" t="s">
        <v>369</v>
      </c>
    </row>
    <row r="698" spans="1:17" ht="45" x14ac:dyDescent="0.25">
      <c r="A698" s="27" t="s">
        <v>281</v>
      </c>
      <c r="B698" s="28" t="s">
        <v>817</v>
      </c>
      <c r="C698" s="46"/>
      <c r="D698" s="64">
        <v>103119268</v>
      </c>
      <c r="E698" s="64" t="s">
        <v>2583</v>
      </c>
      <c r="F698" s="31" t="s">
        <v>819</v>
      </c>
      <c r="G698" s="31" t="s">
        <v>820</v>
      </c>
      <c r="H698" s="31" t="str">
        <f t="shared" si="83"/>
        <v>Материаловедение. Лабораторный практикум / Соколова Е.Н.</v>
      </c>
      <c r="I698" s="69">
        <v>2024</v>
      </c>
      <c r="J698" s="40" t="s">
        <v>64</v>
      </c>
      <c r="K698" s="33"/>
      <c r="L698" s="41">
        <v>249.6</v>
      </c>
      <c r="M698" s="33"/>
      <c r="N698" s="41">
        <f t="shared" si="84"/>
        <v>12480</v>
      </c>
      <c r="O698" s="37">
        <f t="shared" si="82"/>
        <v>0</v>
      </c>
      <c r="P698" s="38" t="str">
        <f t="shared" si="85"/>
        <v>Аннотация</v>
      </c>
      <c r="Q698" s="39" t="s">
        <v>821</v>
      </c>
    </row>
    <row r="699" spans="1:17" ht="45" x14ac:dyDescent="0.25">
      <c r="A699" s="27" t="s">
        <v>281</v>
      </c>
      <c r="B699" s="28" t="s">
        <v>817</v>
      </c>
      <c r="C699" s="46"/>
      <c r="D699" s="64">
        <v>108119171</v>
      </c>
      <c r="E699" s="64" t="s">
        <v>2507</v>
      </c>
      <c r="F699" s="31" t="s">
        <v>607</v>
      </c>
      <c r="G699" s="31" t="s">
        <v>537</v>
      </c>
      <c r="H699" s="31" t="str">
        <f t="shared" si="83"/>
        <v>Материаловедение / Черепахин А.А.</v>
      </c>
      <c r="I699" s="69">
        <v>2024</v>
      </c>
      <c r="J699" s="40" t="s">
        <v>23</v>
      </c>
      <c r="K699" s="33"/>
      <c r="L699" s="41">
        <v>550.79999999999995</v>
      </c>
      <c r="M699" s="33"/>
      <c r="N699" s="41">
        <f t="shared" si="84"/>
        <v>27539.999999999996</v>
      </c>
      <c r="O699" s="37">
        <f t="shared" si="82"/>
        <v>0</v>
      </c>
      <c r="P699" s="38" t="str">
        <f t="shared" si="85"/>
        <v>Аннотация</v>
      </c>
      <c r="Q699" s="39" t="s">
        <v>664</v>
      </c>
    </row>
    <row r="700" spans="1:17" ht="60" x14ac:dyDescent="0.25">
      <c r="A700" s="27" t="s">
        <v>281</v>
      </c>
      <c r="B700" s="28" t="s">
        <v>822</v>
      </c>
      <c r="C700" s="46"/>
      <c r="D700" s="64">
        <v>123100641</v>
      </c>
      <c r="E700" s="64" t="s">
        <v>2274</v>
      </c>
      <c r="F700" s="31" t="s">
        <v>548</v>
      </c>
      <c r="G700" s="31" t="s">
        <v>549</v>
      </c>
      <c r="H700" s="31" t="str">
        <f t="shared" si="83"/>
        <v>Экологические основы природопользования / Константинов В.М.</v>
      </c>
      <c r="I700" s="69">
        <v>2024</v>
      </c>
      <c r="J700" s="40" t="s">
        <v>286</v>
      </c>
      <c r="K700" s="33"/>
      <c r="L700" s="41">
        <v>476.4</v>
      </c>
      <c r="M700" s="33"/>
      <c r="N700" s="41">
        <f t="shared" si="84"/>
        <v>23820</v>
      </c>
      <c r="O700" s="37">
        <f t="shared" si="82"/>
        <v>0</v>
      </c>
      <c r="P700" s="38" t="str">
        <f t="shared" si="85"/>
        <v>Аннотация</v>
      </c>
      <c r="Q700" s="39" t="s">
        <v>550</v>
      </c>
    </row>
    <row r="701" spans="1:17" ht="45" x14ac:dyDescent="0.25">
      <c r="A701" s="27" t="s">
        <v>281</v>
      </c>
      <c r="B701" s="28" t="s">
        <v>823</v>
      </c>
      <c r="C701" s="46"/>
      <c r="D701" s="64">
        <v>123100641</v>
      </c>
      <c r="E701" s="64" t="s">
        <v>2274</v>
      </c>
      <c r="F701" s="31" t="s">
        <v>548</v>
      </c>
      <c r="G701" s="31" t="s">
        <v>549</v>
      </c>
      <c r="H701" s="31" t="str">
        <f t="shared" si="83"/>
        <v>Экологические основы природопользования / Константинов В.М.</v>
      </c>
      <c r="I701" s="69">
        <v>2024</v>
      </c>
      <c r="J701" s="40" t="s">
        <v>286</v>
      </c>
      <c r="K701" s="33"/>
      <c r="L701" s="41">
        <v>476.4</v>
      </c>
      <c r="M701" s="33"/>
      <c r="N701" s="41">
        <f t="shared" si="84"/>
        <v>23820</v>
      </c>
      <c r="O701" s="37">
        <f t="shared" si="82"/>
        <v>0</v>
      </c>
      <c r="P701" s="38" t="str">
        <f t="shared" si="85"/>
        <v>Аннотация</v>
      </c>
      <c r="Q701" s="39" t="s">
        <v>550</v>
      </c>
    </row>
    <row r="702" spans="1:17" ht="60" x14ac:dyDescent="0.25">
      <c r="A702" s="27" t="s">
        <v>281</v>
      </c>
      <c r="B702" s="28" t="s">
        <v>824</v>
      </c>
      <c r="C702" s="46"/>
      <c r="D702" s="64">
        <v>123100641</v>
      </c>
      <c r="E702" s="64" t="s">
        <v>2274</v>
      </c>
      <c r="F702" s="31" t="s">
        <v>548</v>
      </c>
      <c r="G702" s="31" t="s">
        <v>549</v>
      </c>
      <c r="H702" s="31" t="str">
        <f t="shared" si="83"/>
        <v>Экологические основы природопользования / Константинов В.М.</v>
      </c>
      <c r="I702" s="69">
        <v>2024</v>
      </c>
      <c r="J702" s="40" t="s">
        <v>286</v>
      </c>
      <c r="K702" s="33"/>
      <c r="L702" s="41">
        <v>476.4</v>
      </c>
      <c r="M702" s="33"/>
      <c r="N702" s="41">
        <f t="shared" si="84"/>
        <v>23820</v>
      </c>
      <c r="O702" s="37">
        <f t="shared" si="82"/>
        <v>0</v>
      </c>
      <c r="P702" s="38" t="str">
        <f t="shared" si="85"/>
        <v>Аннотация</v>
      </c>
      <c r="Q702" s="39" t="s">
        <v>550</v>
      </c>
    </row>
    <row r="703" spans="1:17" ht="45" x14ac:dyDescent="0.25">
      <c r="A703" s="27" t="s">
        <v>281</v>
      </c>
      <c r="B703" s="28" t="s">
        <v>2897</v>
      </c>
      <c r="C703" s="46"/>
      <c r="D703" s="64">
        <v>101120967</v>
      </c>
      <c r="E703" s="64" t="s">
        <v>2894</v>
      </c>
      <c r="F703" s="31" t="s">
        <v>501</v>
      </c>
      <c r="G703" s="31" t="s">
        <v>2895</v>
      </c>
      <c r="H703" s="31" t="str">
        <f t="shared" si="83"/>
        <v>Цифровая схемотехника / Михеева Е.В.</v>
      </c>
      <c r="I703" s="69">
        <v>2024</v>
      </c>
      <c r="J703" s="40" t="s">
        <v>286</v>
      </c>
      <c r="K703" s="33"/>
      <c r="L703" s="41">
        <v>280.8</v>
      </c>
      <c r="M703" s="33"/>
      <c r="N703" s="41">
        <f t="shared" si="84"/>
        <v>14040</v>
      </c>
      <c r="O703" s="37">
        <f t="shared" si="82"/>
        <v>0</v>
      </c>
      <c r="P703" s="38" t="s">
        <v>2196</v>
      </c>
      <c r="Q703" s="39"/>
    </row>
    <row r="704" spans="1:17" ht="60" x14ac:dyDescent="0.25">
      <c r="A704" s="27" t="s">
        <v>281</v>
      </c>
      <c r="B704" s="28" t="s">
        <v>825</v>
      </c>
      <c r="C704" s="46"/>
      <c r="D704" s="64">
        <v>104119204</v>
      </c>
      <c r="E704" s="64" t="s">
        <v>2535</v>
      </c>
      <c r="F704" s="31" t="s">
        <v>372</v>
      </c>
      <c r="G704" s="31" t="s">
        <v>505</v>
      </c>
      <c r="H704" s="31" t="str">
        <f t="shared" si="83"/>
        <v>Электронная техника / Берикашвили В.Ш.</v>
      </c>
      <c r="I704" s="69">
        <v>2024</v>
      </c>
      <c r="J704" s="40" t="s">
        <v>286</v>
      </c>
      <c r="K704" s="33"/>
      <c r="L704" s="41">
        <v>552</v>
      </c>
      <c r="M704" s="33"/>
      <c r="N704" s="41">
        <f t="shared" si="84"/>
        <v>27600</v>
      </c>
      <c r="O704" s="37">
        <f t="shared" si="82"/>
        <v>0</v>
      </c>
      <c r="P704" s="38" t="str">
        <f t="shared" si="85"/>
        <v>Аннотация</v>
      </c>
      <c r="Q704" s="39" t="s">
        <v>506</v>
      </c>
    </row>
    <row r="705" spans="1:17" ht="60" x14ac:dyDescent="0.25">
      <c r="A705" s="27" t="s">
        <v>281</v>
      </c>
      <c r="B705" s="28" t="s">
        <v>825</v>
      </c>
      <c r="C705" s="46"/>
      <c r="D705" s="64">
        <v>104119245</v>
      </c>
      <c r="E705" s="64" t="s">
        <v>2566</v>
      </c>
      <c r="F705" s="31" t="s">
        <v>826</v>
      </c>
      <c r="G705" s="31" t="s">
        <v>827</v>
      </c>
      <c r="H705" s="31" t="str">
        <f t="shared" si="83"/>
        <v>Компьютерное моделирование / Овечкин Г. В.</v>
      </c>
      <c r="I705" s="69">
        <v>2024</v>
      </c>
      <c r="J705" s="40" t="s">
        <v>286</v>
      </c>
      <c r="K705" s="33"/>
      <c r="L705" s="41">
        <v>703.19999999999993</v>
      </c>
      <c r="M705" s="33"/>
      <c r="N705" s="41">
        <f t="shared" si="84"/>
        <v>35160</v>
      </c>
      <c r="O705" s="37">
        <f t="shared" si="82"/>
        <v>0</v>
      </c>
      <c r="P705" s="38" t="str">
        <f t="shared" si="85"/>
        <v>Аннотация</v>
      </c>
      <c r="Q705" s="39" t="s">
        <v>828</v>
      </c>
    </row>
    <row r="706" spans="1:17" ht="45" x14ac:dyDescent="0.25">
      <c r="A706" s="27" t="s">
        <v>281</v>
      </c>
      <c r="B706" s="28" t="s">
        <v>829</v>
      </c>
      <c r="C706" s="46"/>
      <c r="D706" s="64">
        <v>110106923</v>
      </c>
      <c r="E706" s="64" t="s">
        <v>2305</v>
      </c>
      <c r="F706" s="31" t="s">
        <v>830</v>
      </c>
      <c r="G706" s="31" t="s">
        <v>831</v>
      </c>
      <c r="H706" s="31" t="str">
        <f t="shared" si="83"/>
        <v>Основы изобразительного искусства  / Беляева С.Е.</v>
      </c>
      <c r="I706" s="69">
        <v>2024</v>
      </c>
      <c r="J706" s="40" t="s">
        <v>286</v>
      </c>
      <c r="K706" s="33"/>
      <c r="L706" s="41">
        <v>708</v>
      </c>
      <c r="M706" s="33"/>
      <c r="N706" s="41">
        <f t="shared" si="84"/>
        <v>35400</v>
      </c>
      <c r="O706" s="37">
        <f t="shared" si="82"/>
        <v>0</v>
      </c>
      <c r="P706" s="38" t="str">
        <f t="shared" si="85"/>
        <v>Аннотация</v>
      </c>
      <c r="Q706" s="39" t="s">
        <v>832</v>
      </c>
    </row>
    <row r="707" spans="1:17" ht="45" x14ac:dyDescent="0.25">
      <c r="A707" s="27" t="s">
        <v>281</v>
      </c>
      <c r="B707" s="28" t="s">
        <v>829</v>
      </c>
      <c r="C707" s="46"/>
      <c r="D707" s="64">
        <v>104119543</v>
      </c>
      <c r="E707" s="64" t="s">
        <v>2670</v>
      </c>
      <c r="F707" s="31" t="s">
        <v>833</v>
      </c>
      <c r="G707" s="31" t="s">
        <v>834</v>
      </c>
      <c r="H707" s="31" t="str">
        <f t="shared" si="83"/>
        <v>Пластическая анатомия / Гузь А.В.</v>
      </c>
      <c r="I707" s="69">
        <v>2024</v>
      </c>
      <c r="J707" s="40" t="s">
        <v>286</v>
      </c>
      <c r="K707" s="33"/>
      <c r="L707" s="41">
        <v>572.4</v>
      </c>
      <c r="M707" s="33"/>
      <c r="N707" s="41">
        <f t="shared" si="84"/>
        <v>28620</v>
      </c>
      <c r="O707" s="37">
        <f t="shared" si="82"/>
        <v>0</v>
      </c>
      <c r="P707" s="38" t="str">
        <f t="shared" si="85"/>
        <v>Аннотация</v>
      </c>
      <c r="Q707" s="39" t="s">
        <v>835</v>
      </c>
    </row>
    <row r="708" spans="1:17" ht="45" x14ac:dyDescent="0.25">
      <c r="A708" s="27" t="s">
        <v>281</v>
      </c>
      <c r="B708" s="28" t="s">
        <v>836</v>
      </c>
      <c r="C708" s="46"/>
      <c r="D708" s="64">
        <v>112110165</v>
      </c>
      <c r="E708" s="64" t="s">
        <v>2326</v>
      </c>
      <c r="F708" s="31" t="s">
        <v>837</v>
      </c>
      <c r="G708" s="31" t="s">
        <v>2254</v>
      </c>
      <c r="H708" s="31" t="str">
        <f t="shared" si="83"/>
        <v>Спецрисунок и художественная графика / Беляева С.В.</v>
      </c>
      <c r="I708" s="69">
        <v>2024</v>
      </c>
      <c r="J708" s="40" t="s">
        <v>23</v>
      </c>
      <c r="K708" s="33"/>
      <c r="L708" s="41">
        <v>1003.1999999999999</v>
      </c>
      <c r="M708" s="33"/>
      <c r="N708" s="41">
        <f t="shared" si="84"/>
        <v>50160</v>
      </c>
      <c r="O708" s="37">
        <f t="shared" si="82"/>
        <v>0</v>
      </c>
      <c r="P708" s="38" t="str">
        <f t="shared" si="85"/>
        <v>Аннотация</v>
      </c>
      <c r="Q708" s="39" t="s">
        <v>838</v>
      </c>
    </row>
    <row r="709" spans="1:17" ht="45" x14ac:dyDescent="0.25">
      <c r="A709" s="27" t="s">
        <v>281</v>
      </c>
      <c r="B709" s="28" t="s">
        <v>836</v>
      </c>
      <c r="C709" s="46"/>
      <c r="D709" s="64">
        <v>112101545</v>
      </c>
      <c r="E709" s="64" t="s">
        <v>2278</v>
      </c>
      <c r="F709" s="31" t="s">
        <v>839</v>
      </c>
      <c r="G709" s="31" t="s">
        <v>840</v>
      </c>
      <c r="H709" s="31" t="str">
        <f t="shared" si="83"/>
        <v>Материаловедение швейного производства  / Савостицкий Н.А.</v>
      </c>
      <c r="I709" s="69">
        <v>2024</v>
      </c>
      <c r="J709" s="40" t="s">
        <v>64</v>
      </c>
      <c r="K709" s="33"/>
      <c r="L709" s="41">
        <v>517.19999999999993</v>
      </c>
      <c r="M709" s="33"/>
      <c r="N709" s="41">
        <f t="shared" si="84"/>
        <v>25859.999999999996</v>
      </c>
      <c r="O709" s="37">
        <f t="shared" si="82"/>
        <v>0</v>
      </c>
      <c r="P709" s="38" t="str">
        <f t="shared" si="85"/>
        <v>Аннотация</v>
      </c>
      <c r="Q709" s="39" t="s">
        <v>841</v>
      </c>
    </row>
    <row r="710" spans="1:17" ht="45" x14ac:dyDescent="0.25">
      <c r="A710" s="27" t="s">
        <v>281</v>
      </c>
      <c r="B710" s="28" t="s">
        <v>842</v>
      </c>
      <c r="C710" s="46"/>
      <c r="D710" s="64">
        <v>112110165</v>
      </c>
      <c r="E710" s="64" t="s">
        <v>2326</v>
      </c>
      <c r="F710" s="31" t="s">
        <v>837</v>
      </c>
      <c r="G710" s="31" t="s">
        <v>2254</v>
      </c>
      <c r="H710" s="31" t="str">
        <f t="shared" si="83"/>
        <v>Спецрисунок и художественная графика / Беляева С.В.</v>
      </c>
      <c r="I710" s="69">
        <v>2024</v>
      </c>
      <c r="J710" s="40" t="s">
        <v>23</v>
      </c>
      <c r="K710" s="33"/>
      <c r="L710" s="41">
        <v>1003.1999999999999</v>
      </c>
      <c r="M710" s="33"/>
      <c r="N710" s="41">
        <f t="shared" si="84"/>
        <v>50160</v>
      </c>
      <c r="O710" s="37">
        <f t="shared" ref="O710:O773" si="86">K710*L710+M710*N710</f>
        <v>0</v>
      </c>
      <c r="P710" s="38" t="str">
        <f t="shared" si="85"/>
        <v>Аннотация</v>
      </c>
      <c r="Q710" s="39" t="s">
        <v>838</v>
      </c>
    </row>
    <row r="711" spans="1:17" ht="45" x14ac:dyDescent="0.25">
      <c r="A711" s="27" t="s">
        <v>281</v>
      </c>
      <c r="B711" s="28" t="s">
        <v>842</v>
      </c>
      <c r="C711" s="46"/>
      <c r="D711" s="64">
        <v>112101545</v>
      </c>
      <c r="E711" s="64" t="s">
        <v>2278</v>
      </c>
      <c r="F711" s="31" t="s">
        <v>839</v>
      </c>
      <c r="G711" s="31" t="s">
        <v>840</v>
      </c>
      <c r="H711" s="31" t="str">
        <f t="shared" si="83"/>
        <v>Материаловедение швейного производства  / Савостицкий Н.А.</v>
      </c>
      <c r="I711" s="69">
        <v>2024</v>
      </c>
      <c r="J711" s="40" t="s">
        <v>64</v>
      </c>
      <c r="K711" s="33"/>
      <c r="L711" s="41">
        <v>517.19999999999993</v>
      </c>
      <c r="M711" s="33"/>
      <c r="N711" s="41">
        <f t="shared" si="84"/>
        <v>25859.999999999996</v>
      </c>
      <c r="O711" s="37">
        <f t="shared" si="86"/>
        <v>0</v>
      </c>
      <c r="P711" s="38" t="str">
        <f t="shared" si="85"/>
        <v>Аннотация</v>
      </c>
      <c r="Q711" s="39" t="s">
        <v>841</v>
      </c>
    </row>
    <row r="712" spans="1:17" ht="60" x14ac:dyDescent="0.25">
      <c r="A712" s="27" t="s">
        <v>281</v>
      </c>
      <c r="B712" s="28" t="s">
        <v>843</v>
      </c>
      <c r="C712" s="46"/>
      <c r="D712" s="64">
        <v>107117063</v>
      </c>
      <c r="E712" s="64" t="s">
        <v>2416</v>
      </c>
      <c r="F712" s="31" t="s">
        <v>723</v>
      </c>
      <c r="G712" s="31" t="s">
        <v>559</v>
      </c>
      <c r="H712" s="31" t="str">
        <f t="shared" si="83"/>
        <v>Информационные технологии в профессиональной деятельности / Оганесян В.  О.</v>
      </c>
      <c r="I712" s="69">
        <v>2025</v>
      </c>
      <c r="J712" s="40" t="s">
        <v>286</v>
      </c>
      <c r="K712" s="33"/>
      <c r="L712" s="41">
        <v>338.4</v>
      </c>
      <c r="M712" s="33"/>
      <c r="N712" s="41">
        <f t="shared" si="84"/>
        <v>16920</v>
      </c>
      <c r="O712" s="37">
        <f t="shared" si="86"/>
        <v>0</v>
      </c>
      <c r="P712" s="38" t="str">
        <f t="shared" si="85"/>
        <v>Аннотация</v>
      </c>
      <c r="Q712" s="39" t="s">
        <v>724</v>
      </c>
    </row>
    <row r="713" spans="1:17" ht="45" x14ac:dyDescent="0.25">
      <c r="A713" s="27" t="s">
        <v>281</v>
      </c>
      <c r="B713" s="28" t="s">
        <v>844</v>
      </c>
      <c r="C713" s="46"/>
      <c r="D713" s="64">
        <v>112110165</v>
      </c>
      <c r="E713" s="64" t="s">
        <v>2326</v>
      </c>
      <c r="F713" s="31" t="s">
        <v>837</v>
      </c>
      <c r="G713" s="31" t="s">
        <v>2254</v>
      </c>
      <c r="H713" s="31" t="str">
        <f t="shared" si="83"/>
        <v>Спецрисунок и художественная графика / Беляева С.В.</v>
      </c>
      <c r="I713" s="69">
        <v>2024</v>
      </c>
      <c r="J713" s="40" t="s">
        <v>23</v>
      </c>
      <c r="K713" s="33"/>
      <c r="L713" s="41">
        <v>1003.1999999999999</v>
      </c>
      <c r="M713" s="33"/>
      <c r="N713" s="41">
        <f t="shared" si="84"/>
        <v>50160</v>
      </c>
      <c r="O713" s="37">
        <f t="shared" si="86"/>
        <v>0</v>
      </c>
      <c r="P713" s="38" t="str">
        <f t="shared" si="85"/>
        <v>Аннотация</v>
      </c>
      <c r="Q713" s="39" t="s">
        <v>838</v>
      </c>
    </row>
    <row r="714" spans="1:17" ht="45" x14ac:dyDescent="0.25">
      <c r="A714" s="27" t="s">
        <v>281</v>
      </c>
      <c r="B714" s="28" t="s">
        <v>844</v>
      </c>
      <c r="C714" s="46"/>
      <c r="D714" s="64">
        <v>112101545</v>
      </c>
      <c r="E714" s="64" t="s">
        <v>2278</v>
      </c>
      <c r="F714" s="31" t="s">
        <v>839</v>
      </c>
      <c r="G714" s="31" t="s">
        <v>840</v>
      </c>
      <c r="H714" s="31" t="str">
        <f t="shared" si="83"/>
        <v>Материаловедение швейного производства  / Савостицкий Н.А.</v>
      </c>
      <c r="I714" s="69">
        <v>2024</v>
      </c>
      <c r="J714" s="40" t="s">
        <v>64</v>
      </c>
      <c r="K714" s="33"/>
      <c r="L714" s="41">
        <v>517.19999999999993</v>
      </c>
      <c r="M714" s="33"/>
      <c r="N714" s="41">
        <f t="shared" si="84"/>
        <v>25859.999999999996</v>
      </c>
      <c r="O714" s="37">
        <f t="shared" si="86"/>
        <v>0</v>
      </c>
      <c r="P714" s="38" t="str">
        <f t="shared" si="85"/>
        <v>Аннотация</v>
      </c>
      <c r="Q714" s="39" t="s">
        <v>841</v>
      </c>
    </row>
    <row r="715" spans="1:17" ht="45" x14ac:dyDescent="0.25">
      <c r="A715" s="27" t="s">
        <v>281</v>
      </c>
      <c r="B715" s="28" t="s">
        <v>844</v>
      </c>
      <c r="C715" s="46"/>
      <c r="D715" s="64">
        <v>120102776</v>
      </c>
      <c r="E715" s="64" t="s">
        <v>2284</v>
      </c>
      <c r="F715" s="31" t="s">
        <v>845</v>
      </c>
      <c r="G715" s="31" t="s">
        <v>846</v>
      </c>
      <c r="H715" s="31" t="str">
        <f t="shared" si="83"/>
        <v xml:space="preserve"> Деловая культура и психология общения / Шеламова Г.М.</v>
      </c>
      <c r="I715" s="69">
        <v>2024</v>
      </c>
      <c r="J715" s="40" t="s">
        <v>23</v>
      </c>
      <c r="K715" s="33"/>
      <c r="L715" s="41">
        <v>709.19999999999993</v>
      </c>
      <c r="M715" s="33"/>
      <c r="N715" s="41">
        <f t="shared" si="84"/>
        <v>35460</v>
      </c>
      <c r="O715" s="37">
        <f t="shared" si="86"/>
        <v>0</v>
      </c>
      <c r="P715" s="38" t="str">
        <f t="shared" si="85"/>
        <v>Аннотация</v>
      </c>
      <c r="Q715" s="39" t="s">
        <v>847</v>
      </c>
    </row>
    <row r="716" spans="1:17" ht="75" x14ac:dyDescent="0.25">
      <c r="A716" s="27" t="s">
        <v>281</v>
      </c>
      <c r="B716" s="28" t="s">
        <v>848</v>
      </c>
      <c r="C716" s="46"/>
      <c r="D716" s="64">
        <v>112110165</v>
      </c>
      <c r="E716" s="64" t="s">
        <v>2326</v>
      </c>
      <c r="F716" s="31" t="s">
        <v>837</v>
      </c>
      <c r="G716" s="31" t="s">
        <v>2254</v>
      </c>
      <c r="H716" s="31" t="str">
        <f t="shared" si="83"/>
        <v>Спецрисунок и художественная графика / Беляева С.В.</v>
      </c>
      <c r="I716" s="69">
        <v>2024</v>
      </c>
      <c r="J716" s="40" t="s">
        <v>23</v>
      </c>
      <c r="K716" s="33"/>
      <c r="L716" s="41">
        <v>1003.1999999999999</v>
      </c>
      <c r="M716" s="33"/>
      <c r="N716" s="41">
        <f t="shared" si="84"/>
        <v>50160</v>
      </c>
      <c r="O716" s="37">
        <f t="shared" si="86"/>
        <v>0</v>
      </c>
      <c r="P716" s="38" t="str">
        <f t="shared" si="85"/>
        <v>Аннотация</v>
      </c>
      <c r="Q716" s="39" t="s">
        <v>838</v>
      </c>
    </row>
    <row r="717" spans="1:17" ht="75" x14ac:dyDescent="0.25">
      <c r="A717" s="27" t="s">
        <v>281</v>
      </c>
      <c r="B717" s="28" t="s">
        <v>848</v>
      </c>
      <c r="C717" s="46"/>
      <c r="D717" s="64">
        <v>112101545</v>
      </c>
      <c r="E717" s="64" t="s">
        <v>2278</v>
      </c>
      <c r="F717" s="31" t="s">
        <v>839</v>
      </c>
      <c r="G717" s="31" t="s">
        <v>840</v>
      </c>
      <c r="H717" s="31" t="str">
        <f t="shared" si="83"/>
        <v>Материаловедение швейного производства  / Савостицкий Н.А.</v>
      </c>
      <c r="I717" s="69">
        <v>2024</v>
      </c>
      <c r="J717" s="40" t="s">
        <v>64</v>
      </c>
      <c r="K717" s="33"/>
      <c r="L717" s="41">
        <v>517.19999999999993</v>
      </c>
      <c r="M717" s="33"/>
      <c r="N717" s="41">
        <f t="shared" si="84"/>
        <v>25859.999999999996</v>
      </c>
      <c r="O717" s="37">
        <f t="shared" si="86"/>
        <v>0</v>
      </c>
      <c r="P717" s="38" t="str">
        <f t="shared" si="85"/>
        <v>Аннотация</v>
      </c>
      <c r="Q717" s="39" t="s">
        <v>841</v>
      </c>
    </row>
    <row r="718" spans="1:17" ht="45" x14ac:dyDescent="0.25">
      <c r="A718" s="27" t="s">
        <v>281</v>
      </c>
      <c r="B718" s="28" t="s">
        <v>849</v>
      </c>
      <c r="C718" s="46"/>
      <c r="D718" s="64">
        <v>106119226</v>
      </c>
      <c r="E718" s="64" t="s">
        <v>2552</v>
      </c>
      <c r="F718" s="31" t="s">
        <v>683</v>
      </c>
      <c r="G718" s="31" t="s">
        <v>687</v>
      </c>
      <c r="H718" s="31" t="str">
        <f t="shared" si="83"/>
        <v>Аналитическая химия: В 2 ч.: Часть 1 / Ищенко А.А.</v>
      </c>
      <c r="I718" s="69">
        <v>2024</v>
      </c>
      <c r="J718" s="40" t="s">
        <v>286</v>
      </c>
      <c r="K718" s="33"/>
      <c r="L718" s="41">
        <v>301.2</v>
      </c>
      <c r="M718" s="33"/>
      <c r="N718" s="41">
        <f t="shared" si="84"/>
        <v>15060</v>
      </c>
      <c r="O718" s="37">
        <f t="shared" si="86"/>
        <v>0</v>
      </c>
      <c r="P718" s="38" t="str">
        <f t="shared" si="85"/>
        <v>Аннотация</v>
      </c>
      <c r="Q718" s="39" t="s">
        <v>685</v>
      </c>
    </row>
    <row r="719" spans="1:17" ht="45" x14ac:dyDescent="0.25">
      <c r="A719" s="27" t="s">
        <v>281</v>
      </c>
      <c r="B719" s="28" t="s">
        <v>849</v>
      </c>
      <c r="C719" s="46"/>
      <c r="D719" s="64">
        <v>106121777</v>
      </c>
      <c r="E719" s="64" t="s">
        <v>2873</v>
      </c>
      <c r="F719" s="31" t="s">
        <v>683</v>
      </c>
      <c r="G719" s="31" t="s">
        <v>688</v>
      </c>
      <c r="H719" s="31" t="str">
        <f t="shared" si="83"/>
        <v>Аналитическая химия: В 2 ч.: Часть 2 / Ищенко А.А.</v>
      </c>
      <c r="I719" s="69">
        <v>2024</v>
      </c>
      <c r="J719" s="40" t="s">
        <v>286</v>
      </c>
      <c r="K719" s="33"/>
      <c r="L719" s="41">
        <v>343.2</v>
      </c>
      <c r="M719" s="33"/>
      <c r="N719" s="41">
        <f t="shared" si="84"/>
        <v>17160</v>
      </c>
      <c r="O719" s="37">
        <f t="shared" si="86"/>
        <v>0</v>
      </c>
      <c r="P719" s="38" t="str">
        <f t="shared" si="85"/>
        <v>Аннотация</v>
      </c>
      <c r="Q719" s="39" t="s">
        <v>689</v>
      </c>
    </row>
    <row r="720" spans="1:17" ht="45" x14ac:dyDescent="0.25">
      <c r="A720" s="27" t="s">
        <v>281</v>
      </c>
      <c r="B720" s="28" t="s">
        <v>849</v>
      </c>
      <c r="C720" s="46"/>
      <c r="D720" s="64">
        <v>123100641</v>
      </c>
      <c r="E720" s="64" t="s">
        <v>2274</v>
      </c>
      <c r="F720" s="31" t="s">
        <v>548</v>
      </c>
      <c r="G720" s="31" t="s">
        <v>549</v>
      </c>
      <c r="H720" s="31" t="str">
        <f t="shared" ref="H720:H784" si="87">G720 &amp; " / " &amp; F720</f>
        <v>Экологические основы природопользования / Константинов В.М.</v>
      </c>
      <c r="I720" s="69">
        <v>2024</v>
      </c>
      <c r="J720" s="40" t="s">
        <v>286</v>
      </c>
      <c r="K720" s="33"/>
      <c r="L720" s="41">
        <v>476.4</v>
      </c>
      <c r="M720" s="33"/>
      <c r="N720" s="41">
        <f t="shared" ref="N720:N784" si="88">L720*50</f>
        <v>23820</v>
      </c>
      <c r="O720" s="37">
        <f t="shared" si="86"/>
        <v>0</v>
      </c>
      <c r="P720" s="38" t="str">
        <f t="shared" ref="P720:P784" si="89">HYPERLINK(Q720,"Аннотация")</f>
        <v>Аннотация</v>
      </c>
      <c r="Q720" s="39" t="s">
        <v>550</v>
      </c>
    </row>
    <row r="721" spans="1:17" ht="45" x14ac:dyDescent="0.25">
      <c r="A721" s="27" t="s">
        <v>281</v>
      </c>
      <c r="B721" s="28" t="s">
        <v>849</v>
      </c>
      <c r="C721" s="46"/>
      <c r="D721" s="64">
        <v>102119403</v>
      </c>
      <c r="E721" s="64" t="s">
        <v>2618</v>
      </c>
      <c r="F721" s="31" t="s">
        <v>679</v>
      </c>
      <c r="G721" s="31" t="s">
        <v>680</v>
      </c>
      <c r="H721" s="31" t="str">
        <f t="shared" si="87"/>
        <v>Общая и неорганическая химия / Нарышкин Д. Г.</v>
      </c>
      <c r="I721" s="69">
        <v>2025</v>
      </c>
      <c r="J721" s="40" t="s">
        <v>286</v>
      </c>
      <c r="K721" s="33"/>
      <c r="L721" s="41">
        <v>1108.8</v>
      </c>
      <c r="M721" s="33"/>
      <c r="N721" s="41">
        <f t="shared" si="88"/>
        <v>55440</v>
      </c>
      <c r="O721" s="37">
        <f t="shared" si="86"/>
        <v>0</v>
      </c>
      <c r="P721" s="38" t="str">
        <f t="shared" si="89"/>
        <v>Аннотация</v>
      </c>
      <c r="Q721" s="39" t="s">
        <v>681</v>
      </c>
    </row>
    <row r="722" spans="1:17" ht="75" x14ac:dyDescent="0.25">
      <c r="A722" s="27" t="s">
        <v>281</v>
      </c>
      <c r="B722" s="28" t="s">
        <v>850</v>
      </c>
      <c r="C722" s="46"/>
      <c r="D722" s="64">
        <v>112110165</v>
      </c>
      <c r="E722" s="64" t="s">
        <v>2326</v>
      </c>
      <c r="F722" s="31" t="s">
        <v>837</v>
      </c>
      <c r="G722" s="31" t="s">
        <v>2254</v>
      </c>
      <c r="H722" s="31" t="str">
        <f t="shared" si="87"/>
        <v>Спецрисунок и художественная графика / Беляева С.В.</v>
      </c>
      <c r="I722" s="69">
        <v>2024</v>
      </c>
      <c r="J722" s="40" t="s">
        <v>23</v>
      </c>
      <c r="K722" s="33"/>
      <c r="L722" s="41">
        <v>1003.1999999999999</v>
      </c>
      <c r="M722" s="33"/>
      <c r="N722" s="41">
        <f t="shared" si="88"/>
        <v>50160</v>
      </c>
      <c r="O722" s="37">
        <f t="shared" si="86"/>
        <v>0</v>
      </c>
      <c r="P722" s="38" t="str">
        <f t="shared" si="89"/>
        <v>Аннотация</v>
      </c>
      <c r="Q722" s="39" t="s">
        <v>838</v>
      </c>
    </row>
    <row r="723" spans="1:17" ht="75" x14ac:dyDescent="0.25">
      <c r="A723" s="27" t="s">
        <v>281</v>
      </c>
      <c r="B723" s="28" t="s">
        <v>850</v>
      </c>
      <c r="C723" s="46"/>
      <c r="D723" s="64">
        <v>112101545</v>
      </c>
      <c r="E723" s="64" t="s">
        <v>2278</v>
      </c>
      <c r="F723" s="31" t="s">
        <v>839</v>
      </c>
      <c r="G723" s="31" t="s">
        <v>840</v>
      </c>
      <c r="H723" s="31" t="str">
        <f t="shared" si="87"/>
        <v>Материаловедение швейного производства  / Савостицкий Н.А.</v>
      </c>
      <c r="I723" s="69">
        <v>2024</v>
      </c>
      <c r="J723" s="40" t="s">
        <v>64</v>
      </c>
      <c r="K723" s="33"/>
      <c r="L723" s="41">
        <v>517.19999999999993</v>
      </c>
      <c r="M723" s="33"/>
      <c r="N723" s="41">
        <f t="shared" si="88"/>
        <v>25859.999999999996</v>
      </c>
      <c r="O723" s="37">
        <f t="shared" si="86"/>
        <v>0</v>
      </c>
      <c r="P723" s="38" t="str">
        <f t="shared" si="89"/>
        <v>Аннотация</v>
      </c>
      <c r="Q723" s="39" t="s">
        <v>841</v>
      </c>
    </row>
    <row r="724" spans="1:17" ht="75" x14ac:dyDescent="0.25">
      <c r="A724" s="27" t="s">
        <v>281</v>
      </c>
      <c r="B724" s="28" t="s">
        <v>851</v>
      </c>
      <c r="C724" s="46"/>
      <c r="D724" s="64">
        <v>112110165</v>
      </c>
      <c r="E724" s="64" t="s">
        <v>2326</v>
      </c>
      <c r="F724" s="31" t="s">
        <v>837</v>
      </c>
      <c r="G724" s="31" t="s">
        <v>2254</v>
      </c>
      <c r="H724" s="31" t="str">
        <f t="shared" si="87"/>
        <v>Спецрисунок и художественная графика / Беляева С.В.</v>
      </c>
      <c r="I724" s="69">
        <v>2024</v>
      </c>
      <c r="J724" s="40" t="s">
        <v>23</v>
      </c>
      <c r="K724" s="33"/>
      <c r="L724" s="41">
        <v>1003.1999999999999</v>
      </c>
      <c r="M724" s="33"/>
      <c r="N724" s="41">
        <f t="shared" si="88"/>
        <v>50160</v>
      </c>
      <c r="O724" s="37">
        <f t="shared" si="86"/>
        <v>0</v>
      </c>
      <c r="P724" s="38" t="str">
        <f t="shared" si="89"/>
        <v>Аннотация</v>
      </c>
      <c r="Q724" s="39" t="s">
        <v>838</v>
      </c>
    </row>
    <row r="725" spans="1:17" ht="75" x14ac:dyDescent="0.25">
      <c r="A725" s="27" t="s">
        <v>281</v>
      </c>
      <c r="B725" s="28" t="s">
        <v>851</v>
      </c>
      <c r="C725" s="46"/>
      <c r="D725" s="64">
        <v>112101545</v>
      </c>
      <c r="E725" s="64" t="s">
        <v>2278</v>
      </c>
      <c r="F725" s="31" t="s">
        <v>839</v>
      </c>
      <c r="G725" s="31" t="s">
        <v>840</v>
      </c>
      <c r="H725" s="31" t="str">
        <f t="shared" si="87"/>
        <v>Материаловедение швейного производства  / Савостицкий Н.А.</v>
      </c>
      <c r="I725" s="69">
        <v>2024</v>
      </c>
      <c r="J725" s="40" t="s">
        <v>64</v>
      </c>
      <c r="K725" s="33"/>
      <c r="L725" s="41">
        <v>517.19999999999993</v>
      </c>
      <c r="M725" s="33"/>
      <c r="N725" s="41">
        <f t="shared" si="88"/>
        <v>25859.999999999996</v>
      </c>
      <c r="O725" s="37">
        <f t="shared" si="86"/>
        <v>0</v>
      </c>
      <c r="P725" s="38" t="str">
        <f t="shared" si="89"/>
        <v>Аннотация</v>
      </c>
      <c r="Q725" s="39" t="s">
        <v>841</v>
      </c>
    </row>
    <row r="726" spans="1:17" ht="45" x14ac:dyDescent="0.25">
      <c r="A726" s="27" t="s">
        <v>281</v>
      </c>
      <c r="B726" s="28" t="s">
        <v>852</v>
      </c>
      <c r="C726" s="46"/>
      <c r="D726" s="64">
        <v>123100641</v>
      </c>
      <c r="E726" s="64" t="s">
        <v>2274</v>
      </c>
      <c r="F726" s="31" t="s">
        <v>548</v>
      </c>
      <c r="G726" s="31" t="s">
        <v>549</v>
      </c>
      <c r="H726" s="31" t="str">
        <f t="shared" si="87"/>
        <v>Экологические основы природопользования / Константинов В.М.</v>
      </c>
      <c r="I726" s="69">
        <v>2024</v>
      </c>
      <c r="J726" s="40" t="s">
        <v>286</v>
      </c>
      <c r="K726" s="33"/>
      <c r="L726" s="41">
        <v>476.4</v>
      </c>
      <c r="M726" s="33"/>
      <c r="N726" s="41">
        <f t="shared" si="88"/>
        <v>23820</v>
      </c>
      <c r="O726" s="37">
        <f t="shared" si="86"/>
        <v>0</v>
      </c>
      <c r="P726" s="38" t="str">
        <f t="shared" si="89"/>
        <v>Аннотация</v>
      </c>
      <c r="Q726" s="39" t="s">
        <v>550</v>
      </c>
    </row>
    <row r="727" spans="1:17" ht="68.25" customHeight="1" x14ac:dyDescent="0.25">
      <c r="A727" s="27" t="s">
        <v>281</v>
      </c>
      <c r="B727" s="28" t="s">
        <v>853</v>
      </c>
      <c r="C727" s="46"/>
      <c r="D727" s="64">
        <v>112110165</v>
      </c>
      <c r="E727" s="64" t="s">
        <v>2326</v>
      </c>
      <c r="F727" s="31" t="s">
        <v>837</v>
      </c>
      <c r="G727" s="31" t="s">
        <v>2254</v>
      </c>
      <c r="H727" s="31" t="str">
        <f t="shared" si="87"/>
        <v>Спецрисунок и художественная графика / Беляева С.В.</v>
      </c>
      <c r="I727" s="69">
        <v>2024</v>
      </c>
      <c r="J727" s="40" t="s">
        <v>23</v>
      </c>
      <c r="K727" s="33"/>
      <c r="L727" s="41">
        <v>1003.1999999999999</v>
      </c>
      <c r="M727" s="33"/>
      <c r="N727" s="41">
        <f t="shared" si="88"/>
        <v>50160</v>
      </c>
      <c r="O727" s="37">
        <f t="shared" si="86"/>
        <v>0</v>
      </c>
      <c r="P727" s="38" t="str">
        <f t="shared" si="89"/>
        <v>Аннотация</v>
      </c>
      <c r="Q727" s="39" t="s">
        <v>838</v>
      </c>
    </row>
    <row r="728" spans="1:17" ht="105" x14ac:dyDescent="0.25">
      <c r="A728" s="27" t="s">
        <v>281</v>
      </c>
      <c r="B728" s="28" t="s">
        <v>853</v>
      </c>
      <c r="C728" s="46"/>
      <c r="D728" s="64">
        <v>112101545</v>
      </c>
      <c r="E728" s="64" t="s">
        <v>2278</v>
      </c>
      <c r="F728" s="31" t="s">
        <v>839</v>
      </c>
      <c r="G728" s="31" t="s">
        <v>840</v>
      </c>
      <c r="H728" s="31" t="str">
        <f t="shared" si="87"/>
        <v>Материаловедение швейного производства  / Савостицкий Н.А.</v>
      </c>
      <c r="I728" s="69">
        <v>2024</v>
      </c>
      <c r="J728" s="40" t="s">
        <v>64</v>
      </c>
      <c r="K728" s="33"/>
      <c r="L728" s="41">
        <v>517.19999999999993</v>
      </c>
      <c r="M728" s="33"/>
      <c r="N728" s="41">
        <f t="shared" si="88"/>
        <v>25859.999999999996</v>
      </c>
      <c r="O728" s="37">
        <f t="shared" si="86"/>
        <v>0</v>
      </c>
      <c r="P728" s="38" t="str">
        <f t="shared" si="89"/>
        <v>Аннотация</v>
      </c>
      <c r="Q728" s="39" t="s">
        <v>841</v>
      </c>
    </row>
    <row r="729" spans="1:17" ht="45" x14ac:dyDescent="0.25">
      <c r="A729" s="27" t="s">
        <v>281</v>
      </c>
      <c r="B729" s="28" t="s">
        <v>854</v>
      </c>
      <c r="C729" s="46"/>
      <c r="D729" s="64">
        <v>104119083</v>
      </c>
      <c r="E729" s="64" t="s">
        <v>2498</v>
      </c>
      <c r="F729" s="31" t="s">
        <v>856</v>
      </c>
      <c r="G729" s="31" t="s">
        <v>855</v>
      </c>
      <c r="H729" s="31" t="str">
        <f t="shared" si="87"/>
        <v>Основы микробиологии и иммунологии / Бойченко М.Н. и д.р</v>
      </c>
      <c r="I729" s="69">
        <v>2024</v>
      </c>
      <c r="J729" s="40" t="s">
        <v>23</v>
      </c>
      <c r="K729" s="33"/>
      <c r="L729" s="41">
        <v>573.6</v>
      </c>
      <c r="M729" s="33"/>
      <c r="N729" s="41">
        <f t="shared" si="88"/>
        <v>28680</v>
      </c>
      <c r="O729" s="37">
        <f t="shared" si="86"/>
        <v>0</v>
      </c>
      <c r="P729" s="38" t="str">
        <f t="shared" si="89"/>
        <v>Аннотация</v>
      </c>
      <c r="Q729" s="39" t="s">
        <v>857</v>
      </c>
    </row>
    <row r="730" spans="1:17" ht="45" x14ac:dyDescent="0.25">
      <c r="A730" s="27" t="s">
        <v>281</v>
      </c>
      <c r="B730" s="28" t="s">
        <v>854</v>
      </c>
      <c r="C730" s="46"/>
      <c r="D730" s="64">
        <v>116119211</v>
      </c>
      <c r="E730" s="64" t="s">
        <v>2541</v>
      </c>
      <c r="F730" s="31" t="s">
        <v>859</v>
      </c>
      <c r="G730" s="31" t="s">
        <v>858</v>
      </c>
      <c r="H730" s="31" t="str">
        <f t="shared" si="87"/>
        <v>Анатомия и физиология человека / Гайворонский И.В.</v>
      </c>
      <c r="I730" s="69">
        <v>2024</v>
      </c>
      <c r="J730" s="40" t="s">
        <v>23</v>
      </c>
      <c r="K730" s="33"/>
      <c r="L730" s="41">
        <v>708</v>
      </c>
      <c r="M730" s="33"/>
      <c r="N730" s="41">
        <f t="shared" si="88"/>
        <v>35400</v>
      </c>
      <c r="O730" s="37">
        <f t="shared" si="86"/>
        <v>0</v>
      </c>
      <c r="P730" s="38" t="str">
        <f t="shared" si="89"/>
        <v>Аннотация</v>
      </c>
      <c r="Q730" s="39" t="s">
        <v>860</v>
      </c>
    </row>
    <row r="731" spans="1:17" ht="45" x14ac:dyDescent="0.25">
      <c r="A731" s="27" t="s">
        <v>281</v>
      </c>
      <c r="B731" s="28" t="s">
        <v>861</v>
      </c>
      <c r="C731" s="46"/>
      <c r="D731" s="64">
        <v>116119211</v>
      </c>
      <c r="E731" s="64" t="s">
        <v>2541</v>
      </c>
      <c r="F731" s="31" t="s">
        <v>859</v>
      </c>
      <c r="G731" s="31" t="s">
        <v>858</v>
      </c>
      <c r="H731" s="31" t="str">
        <f t="shared" si="87"/>
        <v>Анатомия и физиология человека / Гайворонский И.В.</v>
      </c>
      <c r="I731" s="69">
        <v>2024</v>
      </c>
      <c r="J731" s="40" t="s">
        <v>23</v>
      </c>
      <c r="K731" s="33"/>
      <c r="L731" s="41">
        <v>708</v>
      </c>
      <c r="M731" s="33"/>
      <c r="N731" s="41">
        <f t="shared" si="88"/>
        <v>35400</v>
      </c>
      <c r="O731" s="37">
        <f t="shared" si="86"/>
        <v>0</v>
      </c>
      <c r="P731" s="38" t="str">
        <f t="shared" si="89"/>
        <v>Аннотация</v>
      </c>
      <c r="Q731" s="39" t="s">
        <v>860</v>
      </c>
    </row>
    <row r="732" spans="1:17" ht="45" x14ac:dyDescent="0.25">
      <c r="A732" s="27" t="s">
        <v>281</v>
      </c>
      <c r="B732" s="28" t="s">
        <v>862</v>
      </c>
      <c r="C732" s="46"/>
      <c r="D732" s="64">
        <v>104119083</v>
      </c>
      <c r="E732" s="64" t="s">
        <v>2498</v>
      </c>
      <c r="F732" s="31" t="s">
        <v>856</v>
      </c>
      <c r="G732" s="31" t="s">
        <v>855</v>
      </c>
      <c r="H732" s="31" t="str">
        <f t="shared" si="87"/>
        <v>Основы микробиологии и иммунологии / Бойченко М.Н. и д.р</v>
      </c>
      <c r="I732" s="69">
        <v>2024</v>
      </c>
      <c r="J732" s="40" t="s">
        <v>23</v>
      </c>
      <c r="K732" s="33"/>
      <c r="L732" s="41">
        <v>573.6</v>
      </c>
      <c r="M732" s="33"/>
      <c r="N732" s="41">
        <f t="shared" si="88"/>
        <v>28680</v>
      </c>
      <c r="O732" s="37">
        <f t="shared" si="86"/>
        <v>0</v>
      </c>
      <c r="P732" s="38" t="str">
        <f t="shared" si="89"/>
        <v>Аннотация</v>
      </c>
      <c r="Q732" s="39" t="s">
        <v>857</v>
      </c>
    </row>
    <row r="733" spans="1:17" ht="45" x14ac:dyDescent="0.25">
      <c r="A733" s="27" t="s">
        <v>281</v>
      </c>
      <c r="B733" s="28" t="s">
        <v>862</v>
      </c>
      <c r="C733" s="46"/>
      <c r="D733" s="64">
        <v>116119211</v>
      </c>
      <c r="E733" s="64" t="s">
        <v>2541</v>
      </c>
      <c r="F733" s="31" t="s">
        <v>859</v>
      </c>
      <c r="G733" s="31" t="s">
        <v>858</v>
      </c>
      <c r="H733" s="31" t="str">
        <f t="shared" si="87"/>
        <v>Анатомия и физиология человека / Гайворонский И.В.</v>
      </c>
      <c r="I733" s="69">
        <v>2024</v>
      </c>
      <c r="J733" s="40" t="s">
        <v>23</v>
      </c>
      <c r="K733" s="33"/>
      <c r="L733" s="41">
        <v>708</v>
      </c>
      <c r="M733" s="33"/>
      <c r="N733" s="41">
        <f t="shared" si="88"/>
        <v>35400</v>
      </c>
      <c r="O733" s="37">
        <f t="shared" si="86"/>
        <v>0</v>
      </c>
      <c r="P733" s="38" t="str">
        <f t="shared" si="89"/>
        <v>Аннотация</v>
      </c>
      <c r="Q733" s="39" t="s">
        <v>860</v>
      </c>
    </row>
    <row r="734" spans="1:17" ht="45" x14ac:dyDescent="0.25">
      <c r="A734" s="27" t="s">
        <v>281</v>
      </c>
      <c r="B734" s="28" t="s">
        <v>862</v>
      </c>
      <c r="C734" s="46"/>
      <c r="D734" s="64">
        <v>109115876</v>
      </c>
      <c r="E734" s="64" t="s">
        <v>2368</v>
      </c>
      <c r="F734" s="31" t="s">
        <v>863</v>
      </c>
      <c r="G734" s="31" t="s">
        <v>864</v>
      </c>
      <c r="H734" s="31" t="str">
        <f t="shared" si="87"/>
        <v>Гигиена и экология человека / Пивоваров Ю.П.</v>
      </c>
      <c r="I734" s="69">
        <v>2023</v>
      </c>
      <c r="J734" s="40" t="s">
        <v>23</v>
      </c>
      <c r="K734" s="33"/>
      <c r="L734" s="41">
        <v>604.79999999999995</v>
      </c>
      <c r="M734" s="33"/>
      <c r="N734" s="41">
        <f t="shared" si="88"/>
        <v>30239.999999999996</v>
      </c>
      <c r="O734" s="37">
        <f t="shared" si="86"/>
        <v>0</v>
      </c>
      <c r="P734" s="38" t="str">
        <f t="shared" si="89"/>
        <v>Аннотация</v>
      </c>
      <c r="Q734" s="39" t="s">
        <v>865</v>
      </c>
    </row>
    <row r="735" spans="1:17" ht="45" x14ac:dyDescent="0.25">
      <c r="A735" s="27" t="s">
        <v>281</v>
      </c>
      <c r="B735" s="28" t="s">
        <v>866</v>
      </c>
      <c r="C735" s="46"/>
      <c r="D735" s="64">
        <v>104114820</v>
      </c>
      <c r="E735" s="64" t="s">
        <v>2361</v>
      </c>
      <c r="F735" s="31" t="s">
        <v>867</v>
      </c>
      <c r="G735" s="31" t="s">
        <v>646</v>
      </c>
      <c r="H735" s="31" t="str">
        <f t="shared" si="87"/>
        <v>Психология общения / Жарова М. Н.</v>
      </c>
      <c r="I735" s="69">
        <v>2023</v>
      </c>
      <c r="J735" s="40" t="s">
        <v>286</v>
      </c>
      <c r="K735" s="33"/>
      <c r="L735" s="41">
        <v>457.2</v>
      </c>
      <c r="M735" s="33"/>
      <c r="N735" s="41">
        <f t="shared" si="88"/>
        <v>22860</v>
      </c>
      <c r="O735" s="37">
        <f t="shared" si="86"/>
        <v>0</v>
      </c>
      <c r="P735" s="38" t="str">
        <f t="shared" si="89"/>
        <v>Аннотация</v>
      </c>
      <c r="Q735" s="39" t="s">
        <v>868</v>
      </c>
    </row>
    <row r="736" spans="1:17" ht="45" x14ac:dyDescent="0.25">
      <c r="A736" s="27" t="s">
        <v>281</v>
      </c>
      <c r="B736" s="28" t="s">
        <v>866</v>
      </c>
      <c r="C736" s="46"/>
      <c r="D736" s="64">
        <v>106119226</v>
      </c>
      <c r="E736" s="64" t="s">
        <v>2552</v>
      </c>
      <c r="F736" s="31" t="s">
        <v>683</v>
      </c>
      <c r="G736" s="31" t="s">
        <v>687</v>
      </c>
      <c r="H736" s="31" t="str">
        <f t="shared" si="87"/>
        <v>Аналитическая химия: В 2 ч.: Часть 1 / Ищенко А.А.</v>
      </c>
      <c r="I736" s="69">
        <v>2024</v>
      </c>
      <c r="J736" s="40" t="s">
        <v>286</v>
      </c>
      <c r="K736" s="33"/>
      <c r="L736" s="41">
        <v>301.2</v>
      </c>
      <c r="M736" s="33"/>
      <c r="N736" s="41">
        <f t="shared" si="88"/>
        <v>15060</v>
      </c>
      <c r="O736" s="37">
        <f t="shared" si="86"/>
        <v>0</v>
      </c>
      <c r="P736" s="38" t="str">
        <f t="shared" si="89"/>
        <v>Аннотация</v>
      </c>
      <c r="Q736" s="39" t="s">
        <v>685</v>
      </c>
    </row>
    <row r="737" spans="1:17" ht="45" x14ac:dyDescent="0.25">
      <c r="A737" s="27" t="s">
        <v>281</v>
      </c>
      <c r="B737" s="28" t="s">
        <v>866</v>
      </c>
      <c r="C737" s="46"/>
      <c r="D737" s="64">
        <v>106121777</v>
      </c>
      <c r="E737" s="64" t="s">
        <v>2873</v>
      </c>
      <c r="F737" s="31" t="s">
        <v>683</v>
      </c>
      <c r="G737" s="31" t="s">
        <v>688</v>
      </c>
      <c r="H737" s="31" t="str">
        <f t="shared" si="87"/>
        <v>Аналитическая химия: В 2 ч.: Часть 2 / Ищенко А.А.</v>
      </c>
      <c r="I737" s="69">
        <v>2024</v>
      </c>
      <c r="J737" s="40" t="s">
        <v>286</v>
      </c>
      <c r="K737" s="33"/>
      <c r="L737" s="41">
        <v>343.2</v>
      </c>
      <c r="M737" s="33"/>
      <c r="N737" s="41">
        <f t="shared" si="88"/>
        <v>17160</v>
      </c>
      <c r="O737" s="37">
        <f t="shared" si="86"/>
        <v>0</v>
      </c>
      <c r="P737" s="38" t="str">
        <f t="shared" si="89"/>
        <v>Аннотация</v>
      </c>
      <c r="Q737" s="39" t="s">
        <v>689</v>
      </c>
    </row>
    <row r="738" spans="1:17" ht="45" x14ac:dyDescent="0.25">
      <c r="A738" s="27" t="s">
        <v>281</v>
      </c>
      <c r="B738" s="28" t="s">
        <v>869</v>
      </c>
      <c r="C738" s="46"/>
      <c r="D738" s="64">
        <v>104119083</v>
      </c>
      <c r="E738" s="64" t="s">
        <v>2498</v>
      </c>
      <c r="F738" s="31" t="s">
        <v>856</v>
      </c>
      <c r="G738" s="31" t="s">
        <v>855</v>
      </c>
      <c r="H738" s="31" t="str">
        <f t="shared" si="87"/>
        <v>Основы микробиологии и иммунологии / Бойченко М.Н. и д.р</v>
      </c>
      <c r="I738" s="69">
        <v>2024</v>
      </c>
      <c r="J738" s="40" t="s">
        <v>23</v>
      </c>
      <c r="K738" s="33"/>
      <c r="L738" s="41">
        <v>573.6</v>
      </c>
      <c r="M738" s="33"/>
      <c r="N738" s="41">
        <f t="shared" si="88"/>
        <v>28680</v>
      </c>
      <c r="O738" s="37">
        <f t="shared" si="86"/>
        <v>0</v>
      </c>
      <c r="P738" s="38" t="str">
        <f t="shared" si="89"/>
        <v>Аннотация</v>
      </c>
      <c r="Q738" s="39" t="s">
        <v>857</v>
      </c>
    </row>
    <row r="739" spans="1:17" ht="45" x14ac:dyDescent="0.25">
      <c r="A739" s="27" t="s">
        <v>281</v>
      </c>
      <c r="B739" s="28" t="s">
        <v>869</v>
      </c>
      <c r="C739" s="46"/>
      <c r="D739" s="64">
        <v>116119211</v>
      </c>
      <c r="E739" s="64" t="s">
        <v>2541</v>
      </c>
      <c r="F739" s="31" t="s">
        <v>859</v>
      </c>
      <c r="G739" s="31" t="s">
        <v>858</v>
      </c>
      <c r="H739" s="31" t="str">
        <f t="shared" si="87"/>
        <v>Анатомия и физиология человека / Гайворонский И.В.</v>
      </c>
      <c r="I739" s="69">
        <v>2024</v>
      </c>
      <c r="J739" s="40" t="s">
        <v>23</v>
      </c>
      <c r="K739" s="33"/>
      <c r="L739" s="41">
        <v>708</v>
      </c>
      <c r="M739" s="33"/>
      <c r="N739" s="41">
        <f t="shared" si="88"/>
        <v>35400</v>
      </c>
      <c r="O739" s="37">
        <f t="shared" si="86"/>
        <v>0</v>
      </c>
      <c r="P739" s="38" t="str">
        <f t="shared" si="89"/>
        <v>Аннотация</v>
      </c>
      <c r="Q739" s="39" t="s">
        <v>860</v>
      </c>
    </row>
    <row r="740" spans="1:17" ht="45" x14ac:dyDescent="0.25">
      <c r="A740" s="27" t="s">
        <v>281</v>
      </c>
      <c r="B740" s="28" t="s">
        <v>869</v>
      </c>
      <c r="C740" s="46"/>
      <c r="D740" s="64">
        <v>106119226</v>
      </c>
      <c r="E740" s="64" t="s">
        <v>2552</v>
      </c>
      <c r="F740" s="31" t="s">
        <v>683</v>
      </c>
      <c r="G740" s="31" t="s">
        <v>687</v>
      </c>
      <c r="H740" s="31" t="str">
        <f t="shared" si="87"/>
        <v>Аналитическая химия: В 2 ч.: Часть 1 / Ищенко А.А.</v>
      </c>
      <c r="I740" s="69">
        <v>2024</v>
      </c>
      <c r="J740" s="40" t="s">
        <v>286</v>
      </c>
      <c r="K740" s="33"/>
      <c r="L740" s="41">
        <v>301.2</v>
      </c>
      <c r="M740" s="33"/>
      <c r="N740" s="41">
        <f t="shared" si="88"/>
        <v>15060</v>
      </c>
      <c r="O740" s="37">
        <f t="shared" si="86"/>
        <v>0</v>
      </c>
      <c r="P740" s="38" t="str">
        <f t="shared" si="89"/>
        <v>Аннотация</v>
      </c>
      <c r="Q740" s="39" t="s">
        <v>685</v>
      </c>
    </row>
    <row r="741" spans="1:17" ht="45" x14ac:dyDescent="0.25">
      <c r="A741" s="27" t="s">
        <v>281</v>
      </c>
      <c r="B741" s="28" t="s">
        <v>869</v>
      </c>
      <c r="C741" s="46"/>
      <c r="D741" s="64">
        <v>106121777</v>
      </c>
      <c r="E741" s="64" t="s">
        <v>2873</v>
      </c>
      <c r="F741" s="31" t="s">
        <v>683</v>
      </c>
      <c r="G741" s="31" t="s">
        <v>688</v>
      </c>
      <c r="H741" s="31" t="str">
        <f t="shared" si="87"/>
        <v>Аналитическая химия: В 2 ч.: Часть 2 / Ищенко А.А.</v>
      </c>
      <c r="I741" s="69">
        <v>2024</v>
      </c>
      <c r="J741" s="40" t="s">
        <v>286</v>
      </c>
      <c r="K741" s="33"/>
      <c r="L741" s="41">
        <v>343.2</v>
      </c>
      <c r="M741" s="33"/>
      <c r="N741" s="41">
        <f t="shared" si="88"/>
        <v>17160</v>
      </c>
      <c r="O741" s="37">
        <f t="shared" si="86"/>
        <v>0</v>
      </c>
      <c r="P741" s="38" t="str">
        <f t="shared" si="89"/>
        <v>Аннотация</v>
      </c>
      <c r="Q741" s="39" t="s">
        <v>689</v>
      </c>
    </row>
    <row r="742" spans="1:17" ht="45" x14ac:dyDescent="0.25">
      <c r="A742" s="27" t="s">
        <v>281</v>
      </c>
      <c r="B742" s="28" t="s">
        <v>869</v>
      </c>
      <c r="C742" s="46"/>
      <c r="D742" s="64">
        <v>102119403</v>
      </c>
      <c r="E742" s="64" t="s">
        <v>2618</v>
      </c>
      <c r="F742" s="31" t="s">
        <v>679</v>
      </c>
      <c r="G742" s="31" t="s">
        <v>680</v>
      </c>
      <c r="H742" s="31" t="str">
        <f t="shared" si="87"/>
        <v>Общая и неорганическая химия / Нарышкин Д. Г.</v>
      </c>
      <c r="I742" s="69">
        <v>2025</v>
      </c>
      <c r="J742" s="40" t="s">
        <v>286</v>
      </c>
      <c r="K742" s="33"/>
      <c r="L742" s="41">
        <v>1108.8</v>
      </c>
      <c r="M742" s="33"/>
      <c r="N742" s="41">
        <f t="shared" si="88"/>
        <v>55440</v>
      </c>
      <c r="O742" s="37">
        <f t="shared" si="86"/>
        <v>0</v>
      </c>
      <c r="P742" s="38" t="str">
        <f t="shared" si="89"/>
        <v>Аннотация</v>
      </c>
      <c r="Q742" s="39" t="s">
        <v>681</v>
      </c>
    </row>
    <row r="743" spans="1:17" ht="45" x14ac:dyDescent="0.25">
      <c r="A743" s="27" t="s">
        <v>281</v>
      </c>
      <c r="B743" s="28" t="s">
        <v>870</v>
      </c>
      <c r="C743" s="46"/>
      <c r="D743" s="64">
        <v>104119083</v>
      </c>
      <c r="E743" s="64" t="s">
        <v>2498</v>
      </c>
      <c r="F743" s="31" t="s">
        <v>856</v>
      </c>
      <c r="G743" s="31" t="s">
        <v>855</v>
      </c>
      <c r="H743" s="31" t="str">
        <f t="shared" si="87"/>
        <v>Основы микробиологии и иммунологии / Бойченко М.Н. и д.р</v>
      </c>
      <c r="I743" s="69">
        <v>2024</v>
      </c>
      <c r="J743" s="40" t="s">
        <v>23</v>
      </c>
      <c r="K743" s="33"/>
      <c r="L743" s="41">
        <v>573.6</v>
      </c>
      <c r="M743" s="33"/>
      <c r="N743" s="41">
        <f t="shared" si="88"/>
        <v>28680</v>
      </c>
      <c r="O743" s="37">
        <f t="shared" si="86"/>
        <v>0</v>
      </c>
      <c r="P743" s="38" t="str">
        <f t="shared" si="89"/>
        <v>Аннотация</v>
      </c>
      <c r="Q743" s="39" t="s">
        <v>857</v>
      </c>
    </row>
    <row r="744" spans="1:17" ht="75" x14ac:dyDescent="0.25">
      <c r="A744" s="27" t="s">
        <v>281</v>
      </c>
      <c r="B744" s="28" t="s">
        <v>871</v>
      </c>
      <c r="C744" s="46"/>
      <c r="D744" s="64">
        <v>116119211</v>
      </c>
      <c r="E744" s="64" t="s">
        <v>2541</v>
      </c>
      <c r="F744" s="31" t="s">
        <v>859</v>
      </c>
      <c r="G744" s="31" t="s">
        <v>858</v>
      </c>
      <c r="H744" s="31" t="str">
        <f t="shared" si="87"/>
        <v>Анатомия и физиология человека / Гайворонский И.В.</v>
      </c>
      <c r="I744" s="69">
        <v>2024</v>
      </c>
      <c r="J744" s="40" t="s">
        <v>23</v>
      </c>
      <c r="K744" s="33"/>
      <c r="L744" s="41">
        <v>708</v>
      </c>
      <c r="M744" s="33"/>
      <c r="N744" s="41">
        <f t="shared" si="88"/>
        <v>35400</v>
      </c>
      <c r="O744" s="37">
        <f t="shared" si="86"/>
        <v>0</v>
      </c>
      <c r="P744" s="38" t="str">
        <f t="shared" si="89"/>
        <v>Аннотация</v>
      </c>
      <c r="Q744" s="39" t="s">
        <v>860</v>
      </c>
    </row>
    <row r="745" spans="1:17" ht="60" x14ac:dyDescent="0.25">
      <c r="A745" s="27" t="s">
        <v>281</v>
      </c>
      <c r="B745" s="28" t="s">
        <v>872</v>
      </c>
      <c r="C745" s="46"/>
      <c r="D745" s="64">
        <v>107117063</v>
      </c>
      <c r="E745" s="64" t="s">
        <v>2416</v>
      </c>
      <c r="F745" s="31" t="s">
        <v>723</v>
      </c>
      <c r="G745" s="31" t="s">
        <v>559</v>
      </c>
      <c r="H745" s="31" t="str">
        <f t="shared" si="87"/>
        <v>Информационные технологии в профессиональной деятельности / Оганесян В.  О.</v>
      </c>
      <c r="I745" s="69">
        <v>2025</v>
      </c>
      <c r="J745" s="40" t="s">
        <v>286</v>
      </c>
      <c r="K745" s="33"/>
      <c r="L745" s="41">
        <v>338.4</v>
      </c>
      <c r="M745" s="33"/>
      <c r="N745" s="41">
        <f t="shared" si="88"/>
        <v>16920</v>
      </c>
      <c r="O745" s="37">
        <f t="shared" si="86"/>
        <v>0</v>
      </c>
      <c r="P745" s="38" t="str">
        <f t="shared" si="89"/>
        <v>Аннотация</v>
      </c>
      <c r="Q745" s="39" t="s">
        <v>724</v>
      </c>
    </row>
    <row r="746" spans="1:17" ht="75" x14ac:dyDescent="0.25">
      <c r="A746" s="27" t="s">
        <v>281</v>
      </c>
      <c r="B746" s="28" t="s">
        <v>873</v>
      </c>
      <c r="C746" s="46"/>
      <c r="D746" s="64">
        <v>106119174</v>
      </c>
      <c r="E746" s="64" t="s">
        <v>2510</v>
      </c>
      <c r="F746" s="31" t="s">
        <v>727</v>
      </c>
      <c r="G746" s="31" t="s">
        <v>728</v>
      </c>
      <c r="H746" s="31" t="str">
        <f t="shared" si="87"/>
        <v>Электротехника для неэлектротехнических профессий / Прошин В.М.</v>
      </c>
      <c r="I746" s="69">
        <v>2023</v>
      </c>
      <c r="J746" s="40" t="s">
        <v>286</v>
      </c>
      <c r="K746" s="33"/>
      <c r="L746" s="41">
        <v>602.4</v>
      </c>
      <c r="M746" s="33"/>
      <c r="N746" s="41">
        <f t="shared" si="88"/>
        <v>30120</v>
      </c>
      <c r="O746" s="37">
        <f t="shared" si="86"/>
        <v>0</v>
      </c>
      <c r="P746" s="38" t="str">
        <f t="shared" si="89"/>
        <v>Аннотация</v>
      </c>
      <c r="Q746" s="39" t="s">
        <v>729</v>
      </c>
    </row>
    <row r="747" spans="1:17" ht="75" x14ac:dyDescent="0.25">
      <c r="A747" s="27" t="s">
        <v>281</v>
      </c>
      <c r="B747" s="28" t="s">
        <v>873</v>
      </c>
      <c r="C747" s="46"/>
      <c r="D747" s="64">
        <v>111101179</v>
      </c>
      <c r="E747" s="64" t="s">
        <v>2276</v>
      </c>
      <c r="F747" s="31" t="s">
        <v>874</v>
      </c>
      <c r="G747" s="31" t="s">
        <v>875</v>
      </c>
      <c r="H747" s="31" t="str">
        <f t="shared" si="87"/>
        <v>Материаловедение для профессий, связанных с обработкой древесины / Степанов Б. А.</v>
      </c>
      <c r="I747" s="69">
        <v>2024</v>
      </c>
      <c r="J747" s="40" t="s">
        <v>286</v>
      </c>
      <c r="K747" s="33"/>
      <c r="L747" s="41">
        <v>1032</v>
      </c>
      <c r="M747" s="33"/>
      <c r="N747" s="41">
        <f t="shared" si="88"/>
        <v>51600</v>
      </c>
      <c r="O747" s="37">
        <f t="shared" si="86"/>
        <v>0</v>
      </c>
      <c r="P747" s="38" t="str">
        <f t="shared" si="89"/>
        <v>Аннотация</v>
      </c>
      <c r="Q747" s="39" t="s">
        <v>876</v>
      </c>
    </row>
    <row r="748" spans="1:17" ht="45" x14ac:dyDescent="0.25">
      <c r="A748" s="27" t="s">
        <v>281</v>
      </c>
      <c r="B748" s="28" t="s">
        <v>877</v>
      </c>
      <c r="C748" s="46"/>
      <c r="D748" s="64">
        <v>106119174</v>
      </c>
      <c r="E748" s="64" t="s">
        <v>2510</v>
      </c>
      <c r="F748" s="31" t="s">
        <v>727</v>
      </c>
      <c r="G748" s="31" t="s">
        <v>728</v>
      </c>
      <c r="H748" s="31" t="str">
        <f t="shared" si="87"/>
        <v>Электротехника для неэлектротехнических профессий / Прошин В.М.</v>
      </c>
      <c r="I748" s="69">
        <v>2023</v>
      </c>
      <c r="J748" s="40" t="s">
        <v>286</v>
      </c>
      <c r="K748" s="33"/>
      <c r="L748" s="41">
        <v>602.4</v>
      </c>
      <c r="M748" s="33"/>
      <c r="N748" s="41">
        <f t="shared" si="88"/>
        <v>30120</v>
      </c>
      <c r="O748" s="37">
        <f t="shared" si="86"/>
        <v>0</v>
      </c>
      <c r="P748" s="38" t="str">
        <f t="shared" si="89"/>
        <v>Аннотация</v>
      </c>
      <c r="Q748" s="39" t="s">
        <v>729</v>
      </c>
    </row>
    <row r="749" spans="1:17" ht="45" x14ac:dyDescent="0.25">
      <c r="A749" s="27" t="s">
        <v>281</v>
      </c>
      <c r="B749" s="28" t="s">
        <v>878</v>
      </c>
      <c r="C749" s="46"/>
      <c r="D749" s="64">
        <v>102120353</v>
      </c>
      <c r="E749" s="64" t="s">
        <v>2808</v>
      </c>
      <c r="F749" s="31" t="s">
        <v>880</v>
      </c>
      <c r="G749" s="31" t="s">
        <v>879</v>
      </c>
      <c r="H749" s="31" t="str">
        <f t="shared" si="87"/>
        <v>Основы зоотехнии / Быстрова И.Ю.</v>
      </c>
      <c r="I749" s="69">
        <v>2025</v>
      </c>
      <c r="J749" s="40" t="s">
        <v>23</v>
      </c>
      <c r="K749" s="33"/>
      <c r="L749" s="41">
        <v>350.4</v>
      </c>
      <c r="M749" s="33"/>
      <c r="N749" s="41">
        <f t="shared" si="88"/>
        <v>17520</v>
      </c>
      <c r="O749" s="37">
        <f t="shared" si="86"/>
        <v>0</v>
      </c>
      <c r="P749" s="38" t="str">
        <f t="shared" si="89"/>
        <v>Аннотация</v>
      </c>
      <c r="Q749" s="39" t="s">
        <v>881</v>
      </c>
    </row>
    <row r="750" spans="1:17" ht="45" x14ac:dyDescent="0.25">
      <c r="A750" s="27" t="s">
        <v>281</v>
      </c>
      <c r="B750" s="28" t="s">
        <v>878</v>
      </c>
      <c r="C750" s="46"/>
      <c r="D750" s="64">
        <v>106119197</v>
      </c>
      <c r="E750" s="64" t="s">
        <v>2529</v>
      </c>
      <c r="F750" s="31" t="s">
        <v>539</v>
      </c>
      <c r="G750" s="31" t="s">
        <v>553</v>
      </c>
      <c r="H750" s="31" t="str">
        <f t="shared" si="87"/>
        <v>Техническая механика / Вереина Л.И., Краснов М.М</v>
      </c>
      <c r="I750" s="69">
        <v>2024</v>
      </c>
      <c r="J750" s="40" t="s">
        <v>23</v>
      </c>
      <c r="K750" s="33"/>
      <c r="L750" s="41">
        <v>1185.5999999999999</v>
      </c>
      <c r="M750" s="33"/>
      <c r="N750" s="41">
        <f t="shared" si="88"/>
        <v>59279.999999999993</v>
      </c>
      <c r="O750" s="37">
        <f t="shared" si="86"/>
        <v>0</v>
      </c>
      <c r="P750" s="38" t="str">
        <f t="shared" si="89"/>
        <v>Аннотация</v>
      </c>
      <c r="Q750" s="39" t="s">
        <v>554</v>
      </c>
    </row>
    <row r="751" spans="1:17" ht="45" x14ac:dyDescent="0.25">
      <c r="A751" s="27" t="s">
        <v>281</v>
      </c>
      <c r="B751" s="28" t="s">
        <v>878</v>
      </c>
      <c r="C751" s="46"/>
      <c r="D751" s="64">
        <v>102120504</v>
      </c>
      <c r="E751" s="64" t="s">
        <v>2841</v>
      </c>
      <c r="F751" s="31" t="s">
        <v>883</v>
      </c>
      <c r="G751" s="31" t="s">
        <v>882</v>
      </c>
      <c r="H751" s="31" t="str">
        <f t="shared" si="87"/>
        <v>Основы агрономии / Виноградов Д.В.</v>
      </c>
      <c r="I751" s="69">
        <v>2024</v>
      </c>
      <c r="J751" s="40" t="s">
        <v>23</v>
      </c>
      <c r="K751" s="33"/>
      <c r="L751" s="41">
        <v>853.19999999999993</v>
      </c>
      <c r="M751" s="33"/>
      <c r="N751" s="41">
        <f t="shared" si="88"/>
        <v>42660</v>
      </c>
      <c r="O751" s="37">
        <f t="shared" si="86"/>
        <v>0</v>
      </c>
      <c r="P751" s="38" t="str">
        <f t="shared" si="89"/>
        <v>Аннотация</v>
      </c>
      <c r="Q751" s="39" t="s">
        <v>884</v>
      </c>
    </row>
    <row r="752" spans="1:17" ht="45" x14ac:dyDescent="0.25">
      <c r="A752" s="27" t="s">
        <v>281</v>
      </c>
      <c r="B752" s="28" t="s">
        <v>878</v>
      </c>
      <c r="C752" s="46"/>
      <c r="D752" s="64">
        <v>102117707</v>
      </c>
      <c r="E752" s="64" t="s">
        <v>2474</v>
      </c>
      <c r="F752" s="31" t="s">
        <v>886</v>
      </c>
      <c r="G752" s="31" t="s">
        <v>885</v>
      </c>
      <c r="H752" s="31" t="str">
        <f t="shared" si="87"/>
        <v>Основы микробиологии, санитарии и гигиены / Заерко В.И.</v>
      </c>
      <c r="I752" s="69">
        <v>2024</v>
      </c>
      <c r="J752" s="40" t="s">
        <v>23</v>
      </c>
      <c r="K752" s="33"/>
      <c r="L752" s="41">
        <v>897.6</v>
      </c>
      <c r="M752" s="33"/>
      <c r="N752" s="41">
        <f t="shared" si="88"/>
        <v>44880</v>
      </c>
      <c r="O752" s="37">
        <f t="shared" si="86"/>
        <v>0</v>
      </c>
      <c r="P752" s="38" t="str">
        <f t="shared" si="89"/>
        <v>Аннотация</v>
      </c>
      <c r="Q752" s="39" t="s">
        <v>887</v>
      </c>
    </row>
    <row r="753" spans="1:17" ht="45" x14ac:dyDescent="0.25">
      <c r="A753" s="27" t="s">
        <v>281</v>
      </c>
      <c r="B753" s="28" t="s">
        <v>878</v>
      </c>
      <c r="C753" s="46"/>
      <c r="D753" s="64">
        <v>103119930</v>
      </c>
      <c r="E753" s="64" t="s">
        <v>2718</v>
      </c>
      <c r="F753" s="31" t="s">
        <v>889</v>
      </c>
      <c r="G753" s="31" t="s">
        <v>888</v>
      </c>
      <c r="H753" s="31" t="str">
        <f t="shared" si="87"/>
        <v>Основы материаловедения и технология общеслесарных работ / Козлов И.А.</v>
      </c>
      <c r="I753" s="69">
        <v>2024</v>
      </c>
      <c r="J753" s="40" t="s">
        <v>23</v>
      </c>
      <c r="K753" s="33"/>
      <c r="L753" s="41">
        <v>410.4</v>
      </c>
      <c r="M753" s="33"/>
      <c r="N753" s="41">
        <f t="shared" si="88"/>
        <v>20520</v>
      </c>
      <c r="O753" s="37">
        <f t="shared" si="86"/>
        <v>0</v>
      </c>
      <c r="P753" s="38" t="str">
        <f t="shared" si="89"/>
        <v>Аннотация</v>
      </c>
      <c r="Q753" s="39" t="s">
        <v>890</v>
      </c>
    </row>
    <row r="754" spans="1:17" ht="45" x14ac:dyDescent="0.25">
      <c r="A754" s="27" t="s">
        <v>281</v>
      </c>
      <c r="B754" s="28" t="s">
        <v>878</v>
      </c>
      <c r="C754" s="46"/>
      <c r="D754" s="64">
        <v>107119195</v>
      </c>
      <c r="E754" s="64" t="s">
        <v>2527</v>
      </c>
      <c r="F754" s="31" t="s">
        <v>629</v>
      </c>
      <c r="G754" s="31" t="s">
        <v>630</v>
      </c>
      <c r="H754" s="31" t="str">
        <f t="shared" si="87"/>
        <v>Инженерная графика  / Муравьев С.Н. и д.р.</v>
      </c>
      <c r="I754" s="69">
        <v>2024</v>
      </c>
      <c r="J754" s="40" t="s">
        <v>23</v>
      </c>
      <c r="K754" s="33"/>
      <c r="L754" s="41">
        <v>532.79999999999995</v>
      </c>
      <c r="M754" s="33"/>
      <c r="N754" s="41">
        <f t="shared" si="88"/>
        <v>26639.999999999996</v>
      </c>
      <c r="O754" s="37">
        <f t="shared" si="86"/>
        <v>0</v>
      </c>
      <c r="P754" s="38" t="str">
        <f t="shared" si="89"/>
        <v>Аннотация</v>
      </c>
      <c r="Q754" s="39" t="s">
        <v>631</v>
      </c>
    </row>
    <row r="755" spans="1:17" ht="60" x14ac:dyDescent="0.25">
      <c r="A755" s="27" t="s">
        <v>281</v>
      </c>
      <c r="B755" s="28" t="s">
        <v>891</v>
      </c>
      <c r="C755" s="46"/>
      <c r="D755" s="64">
        <v>102120353</v>
      </c>
      <c r="E755" s="64" t="s">
        <v>2808</v>
      </c>
      <c r="F755" s="31" t="s">
        <v>880</v>
      </c>
      <c r="G755" s="31" t="s">
        <v>879</v>
      </c>
      <c r="H755" s="31" t="str">
        <f t="shared" si="87"/>
        <v>Основы зоотехнии / Быстрова И.Ю.</v>
      </c>
      <c r="I755" s="69">
        <v>2025</v>
      </c>
      <c r="J755" s="40" t="s">
        <v>23</v>
      </c>
      <c r="K755" s="33"/>
      <c r="L755" s="41">
        <v>350.4</v>
      </c>
      <c r="M755" s="33"/>
      <c r="N755" s="41">
        <f t="shared" si="88"/>
        <v>17520</v>
      </c>
      <c r="O755" s="37">
        <f t="shared" si="86"/>
        <v>0</v>
      </c>
      <c r="P755" s="38" t="str">
        <f t="shared" si="89"/>
        <v>Аннотация</v>
      </c>
      <c r="Q755" s="39" t="s">
        <v>881</v>
      </c>
    </row>
    <row r="756" spans="1:17" ht="60" x14ac:dyDescent="0.25">
      <c r="A756" s="27" t="s">
        <v>281</v>
      </c>
      <c r="B756" s="28" t="s">
        <v>891</v>
      </c>
      <c r="C756" s="46"/>
      <c r="D756" s="64">
        <v>106119197</v>
      </c>
      <c r="E756" s="64" t="s">
        <v>2529</v>
      </c>
      <c r="F756" s="31" t="s">
        <v>539</v>
      </c>
      <c r="G756" s="31" t="s">
        <v>553</v>
      </c>
      <c r="H756" s="31" t="str">
        <f t="shared" si="87"/>
        <v>Техническая механика / Вереина Л.И., Краснов М.М</v>
      </c>
      <c r="I756" s="69">
        <v>2024</v>
      </c>
      <c r="J756" s="40" t="s">
        <v>23</v>
      </c>
      <c r="K756" s="33"/>
      <c r="L756" s="41">
        <v>1185.5999999999999</v>
      </c>
      <c r="M756" s="33"/>
      <c r="N756" s="41">
        <f t="shared" si="88"/>
        <v>59279.999999999993</v>
      </c>
      <c r="O756" s="37">
        <f t="shared" si="86"/>
        <v>0</v>
      </c>
      <c r="P756" s="38" t="str">
        <f t="shared" si="89"/>
        <v>Аннотация</v>
      </c>
      <c r="Q756" s="39" t="s">
        <v>554</v>
      </c>
    </row>
    <row r="757" spans="1:17" ht="60" x14ac:dyDescent="0.25">
      <c r="A757" s="27" t="s">
        <v>281</v>
      </c>
      <c r="B757" s="28" t="s">
        <v>891</v>
      </c>
      <c r="C757" s="46"/>
      <c r="D757" s="64">
        <v>102120504</v>
      </c>
      <c r="E757" s="64" t="s">
        <v>2841</v>
      </c>
      <c r="F757" s="31" t="s">
        <v>883</v>
      </c>
      <c r="G757" s="31" t="s">
        <v>882</v>
      </c>
      <c r="H757" s="31" t="str">
        <f t="shared" si="87"/>
        <v>Основы агрономии / Виноградов Д.В.</v>
      </c>
      <c r="I757" s="69">
        <v>2024</v>
      </c>
      <c r="J757" s="40" t="s">
        <v>23</v>
      </c>
      <c r="K757" s="33"/>
      <c r="L757" s="41">
        <v>853.19999999999993</v>
      </c>
      <c r="M757" s="33"/>
      <c r="N757" s="41">
        <f t="shared" si="88"/>
        <v>42660</v>
      </c>
      <c r="O757" s="37">
        <f t="shared" si="86"/>
        <v>0</v>
      </c>
      <c r="P757" s="38" t="str">
        <f t="shared" si="89"/>
        <v>Аннотация</v>
      </c>
      <c r="Q757" s="39" t="s">
        <v>884</v>
      </c>
    </row>
    <row r="758" spans="1:17" ht="60" x14ac:dyDescent="0.25">
      <c r="A758" s="27" t="s">
        <v>281</v>
      </c>
      <c r="B758" s="28" t="s">
        <v>891</v>
      </c>
      <c r="C758" s="46"/>
      <c r="D758" s="64">
        <v>102117707</v>
      </c>
      <c r="E758" s="64" t="s">
        <v>2474</v>
      </c>
      <c r="F758" s="31" t="s">
        <v>886</v>
      </c>
      <c r="G758" s="31" t="s">
        <v>885</v>
      </c>
      <c r="H758" s="31" t="str">
        <f t="shared" si="87"/>
        <v>Основы микробиологии, санитарии и гигиены / Заерко В.И.</v>
      </c>
      <c r="I758" s="69">
        <v>2024</v>
      </c>
      <c r="J758" s="40" t="s">
        <v>23</v>
      </c>
      <c r="K758" s="33"/>
      <c r="L758" s="41">
        <v>897.6</v>
      </c>
      <c r="M758" s="33"/>
      <c r="N758" s="41">
        <f t="shared" si="88"/>
        <v>44880</v>
      </c>
      <c r="O758" s="37">
        <f t="shared" si="86"/>
        <v>0</v>
      </c>
      <c r="P758" s="38" t="str">
        <f t="shared" si="89"/>
        <v>Аннотация</v>
      </c>
      <c r="Q758" s="39" t="s">
        <v>887</v>
      </c>
    </row>
    <row r="759" spans="1:17" ht="60" x14ac:dyDescent="0.25">
      <c r="A759" s="27" t="s">
        <v>281</v>
      </c>
      <c r="B759" s="28" t="s">
        <v>891</v>
      </c>
      <c r="C759" s="46"/>
      <c r="D759" s="64">
        <v>103119930</v>
      </c>
      <c r="E759" s="64" t="s">
        <v>2718</v>
      </c>
      <c r="F759" s="31" t="s">
        <v>889</v>
      </c>
      <c r="G759" s="31" t="s">
        <v>888</v>
      </c>
      <c r="H759" s="31" t="str">
        <f t="shared" si="87"/>
        <v>Основы материаловедения и технология общеслесарных работ / Козлов И.А.</v>
      </c>
      <c r="I759" s="69">
        <v>2024</v>
      </c>
      <c r="J759" s="40" t="s">
        <v>23</v>
      </c>
      <c r="K759" s="33"/>
      <c r="L759" s="41">
        <v>410.4</v>
      </c>
      <c r="M759" s="33"/>
      <c r="N759" s="41">
        <f t="shared" si="88"/>
        <v>20520</v>
      </c>
      <c r="O759" s="37">
        <f t="shared" si="86"/>
        <v>0</v>
      </c>
      <c r="P759" s="38" t="str">
        <f t="shared" si="89"/>
        <v>Аннотация</v>
      </c>
      <c r="Q759" s="39" t="s">
        <v>890</v>
      </c>
    </row>
    <row r="760" spans="1:17" ht="60" x14ac:dyDescent="0.25">
      <c r="A760" s="27" t="s">
        <v>281</v>
      </c>
      <c r="B760" s="28" t="s">
        <v>891</v>
      </c>
      <c r="C760" s="46"/>
      <c r="D760" s="64">
        <v>107119195</v>
      </c>
      <c r="E760" s="64" t="s">
        <v>2527</v>
      </c>
      <c r="F760" s="31" t="s">
        <v>629</v>
      </c>
      <c r="G760" s="31" t="s">
        <v>630</v>
      </c>
      <c r="H760" s="31" t="str">
        <f t="shared" si="87"/>
        <v>Инженерная графика  / Муравьев С.Н. и д.р.</v>
      </c>
      <c r="I760" s="69">
        <v>2024</v>
      </c>
      <c r="J760" s="40" t="s">
        <v>23</v>
      </c>
      <c r="K760" s="33"/>
      <c r="L760" s="41">
        <v>532.79999999999995</v>
      </c>
      <c r="M760" s="33"/>
      <c r="N760" s="41">
        <f t="shared" si="88"/>
        <v>26639.999999999996</v>
      </c>
      <c r="O760" s="37">
        <f t="shared" si="86"/>
        <v>0</v>
      </c>
      <c r="P760" s="38" t="str">
        <f t="shared" si="89"/>
        <v>Аннотация</v>
      </c>
      <c r="Q760" s="39" t="s">
        <v>631</v>
      </c>
    </row>
    <row r="761" spans="1:17" ht="75" x14ac:dyDescent="0.25">
      <c r="A761" s="27" t="s">
        <v>281</v>
      </c>
      <c r="B761" s="28" t="s">
        <v>892</v>
      </c>
      <c r="C761" s="46"/>
      <c r="D761" s="64">
        <v>102120353</v>
      </c>
      <c r="E761" s="64" t="s">
        <v>2808</v>
      </c>
      <c r="F761" s="31" t="s">
        <v>880</v>
      </c>
      <c r="G761" s="31" t="s">
        <v>879</v>
      </c>
      <c r="H761" s="31" t="str">
        <f t="shared" si="87"/>
        <v>Основы зоотехнии / Быстрова И.Ю.</v>
      </c>
      <c r="I761" s="69">
        <v>2025</v>
      </c>
      <c r="J761" s="40" t="s">
        <v>23</v>
      </c>
      <c r="K761" s="33"/>
      <c r="L761" s="41">
        <v>350.4</v>
      </c>
      <c r="M761" s="33"/>
      <c r="N761" s="41">
        <f t="shared" si="88"/>
        <v>17520</v>
      </c>
      <c r="O761" s="37">
        <f t="shared" si="86"/>
        <v>0</v>
      </c>
      <c r="P761" s="38" t="str">
        <f t="shared" si="89"/>
        <v>Аннотация</v>
      </c>
      <c r="Q761" s="39" t="s">
        <v>881</v>
      </c>
    </row>
    <row r="762" spans="1:17" ht="75" x14ac:dyDescent="0.25">
      <c r="A762" s="27" t="s">
        <v>281</v>
      </c>
      <c r="B762" s="28" t="s">
        <v>892</v>
      </c>
      <c r="C762" s="46"/>
      <c r="D762" s="64">
        <v>106119197</v>
      </c>
      <c r="E762" s="64" t="s">
        <v>2529</v>
      </c>
      <c r="F762" s="31" t="s">
        <v>539</v>
      </c>
      <c r="G762" s="31" t="s">
        <v>553</v>
      </c>
      <c r="H762" s="31" t="str">
        <f t="shared" si="87"/>
        <v>Техническая механика / Вереина Л.И., Краснов М.М</v>
      </c>
      <c r="I762" s="69">
        <v>2024</v>
      </c>
      <c r="J762" s="40" t="s">
        <v>23</v>
      </c>
      <c r="K762" s="33"/>
      <c r="L762" s="41">
        <v>1185.5999999999999</v>
      </c>
      <c r="M762" s="33"/>
      <c r="N762" s="41">
        <f t="shared" si="88"/>
        <v>59279.999999999993</v>
      </c>
      <c r="O762" s="37">
        <f t="shared" si="86"/>
        <v>0</v>
      </c>
      <c r="P762" s="38" t="str">
        <f t="shared" si="89"/>
        <v>Аннотация</v>
      </c>
      <c r="Q762" s="39" t="s">
        <v>554</v>
      </c>
    </row>
    <row r="763" spans="1:17" ht="75" x14ac:dyDescent="0.25">
      <c r="A763" s="27" t="s">
        <v>281</v>
      </c>
      <c r="B763" s="28" t="s">
        <v>892</v>
      </c>
      <c r="C763" s="46"/>
      <c r="D763" s="64">
        <v>102120504</v>
      </c>
      <c r="E763" s="64" t="s">
        <v>2841</v>
      </c>
      <c r="F763" s="31" t="s">
        <v>883</v>
      </c>
      <c r="G763" s="31" t="s">
        <v>882</v>
      </c>
      <c r="H763" s="31" t="str">
        <f t="shared" si="87"/>
        <v>Основы агрономии / Виноградов Д.В.</v>
      </c>
      <c r="I763" s="69">
        <v>2024</v>
      </c>
      <c r="J763" s="40" t="s">
        <v>23</v>
      </c>
      <c r="K763" s="33"/>
      <c r="L763" s="41">
        <v>853.19999999999993</v>
      </c>
      <c r="M763" s="33"/>
      <c r="N763" s="41">
        <f t="shared" si="88"/>
        <v>42660</v>
      </c>
      <c r="O763" s="37">
        <f t="shared" si="86"/>
        <v>0</v>
      </c>
      <c r="P763" s="38" t="str">
        <f t="shared" si="89"/>
        <v>Аннотация</v>
      </c>
      <c r="Q763" s="39" t="s">
        <v>884</v>
      </c>
    </row>
    <row r="764" spans="1:17" ht="75" x14ac:dyDescent="0.25">
      <c r="A764" s="27" t="s">
        <v>281</v>
      </c>
      <c r="B764" s="28" t="s">
        <v>892</v>
      </c>
      <c r="C764" s="46"/>
      <c r="D764" s="64">
        <v>102117707</v>
      </c>
      <c r="E764" s="64" t="s">
        <v>2474</v>
      </c>
      <c r="F764" s="31" t="s">
        <v>886</v>
      </c>
      <c r="G764" s="31" t="s">
        <v>885</v>
      </c>
      <c r="H764" s="31" t="str">
        <f t="shared" si="87"/>
        <v>Основы микробиологии, санитарии и гигиены / Заерко В.И.</v>
      </c>
      <c r="I764" s="69">
        <v>2024</v>
      </c>
      <c r="J764" s="40" t="s">
        <v>23</v>
      </c>
      <c r="K764" s="33"/>
      <c r="L764" s="41">
        <v>897.6</v>
      </c>
      <c r="M764" s="33"/>
      <c r="N764" s="41">
        <f t="shared" si="88"/>
        <v>44880</v>
      </c>
      <c r="O764" s="37">
        <f t="shared" si="86"/>
        <v>0</v>
      </c>
      <c r="P764" s="38" t="str">
        <f t="shared" si="89"/>
        <v>Аннотация</v>
      </c>
      <c r="Q764" s="39" t="s">
        <v>887</v>
      </c>
    </row>
    <row r="765" spans="1:17" ht="75" x14ac:dyDescent="0.25">
      <c r="A765" s="27" t="s">
        <v>281</v>
      </c>
      <c r="B765" s="28" t="s">
        <v>892</v>
      </c>
      <c r="C765" s="46"/>
      <c r="D765" s="64">
        <v>103119930</v>
      </c>
      <c r="E765" s="64" t="s">
        <v>2718</v>
      </c>
      <c r="F765" s="31" t="s">
        <v>889</v>
      </c>
      <c r="G765" s="31" t="s">
        <v>888</v>
      </c>
      <c r="H765" s="31" t="str">
        <f t="shared" si="87"/>
        <v>Основы материаловедения и технология общеслесарных работ / Козлов И.А.</v>
      </c>
      <c r="I765" s="69">
        <v>2024</v>
      </c>
      <c r="J765" s="40" t="s">
        <v>23</v>
      </c>
      <c r="K765" s="33"/>
      <c r="L765" s="41">
        <v>410.4</v>
      </c>
      <c r="M765" s="33"/>
      <c r="N765" s="41">
        <f t="shared" si="88"/>
        <v>20520</v>
      </c>
      <c r="O765" s="37">
        <f t="shared" si="86"/>
        <v>0</v>
      </c>
      <c r="P765" s="38" t="str">
        <f t="shared" si="89"/>
        <v>Аннотация</v>
      </c>
      <c r="Q765" s="39" t="s">
        <v>890</v>
      </c>
    </row>
    <row r="766" spans="1:17" ht="75" x14ac:dyDescent="0.25">
      <c r="A766" s="27" t="s">
        <v>281</v>
      </c>
      <c r="B766" s="28" t="s">
        <v>892</v>
      </c>
      <c r="C766" s="46"/>
      <c r="D766" s="64">
        <v>107119195</v>
      </c>
      <c r="E766" s="64" t="s">
        <v>2527</v>
      </c>
      <c r="F766" s="31" t="s">
        <v>629</v>
      </c>
      <c r="G766" s="31" t="s">
        <v>630</v>
      </c>
      <c r="H766" s="31" t="str">
        <f t="shared" si="87"/>
        <v>Инженерная графика  / Муравьев С.Н. и д.р.</v>
      </c>
      <c r="I766" s="69">
        <v>2024</v>
      </c>
      <c r="J766" s="40" t="s">
        <v>23</v>
      </c>
      <c r="K766" s="33"/>
      <c r="L766" s="41">
        <v>532.79999999999995</v>
      </c>
      <c r="M766" s="33"/>
      <c r="N766" s="41">
        <f t="shared" si="88"/>
        <v>26639.999999999996</v>
      </c>
      <c r="O766" s="37">
        <f t="shared" si="86"/>
        <v>0</v>
      </c>
      <c r="P766" s="38" t="str">
        <f t="shared" si="89"/>
        <v>Аннотация</v>
      </c>
      <c r="Q766" s="39" t="s">
        <v>631</v>
      </c>
    </row>
    <row r="767" spans="1:17" ht="90" x14ac:dyDescent="0.25">
      <c r="A767" s="27" t="s">
        <v>281</v>
      </c>
      <c r="B767" s="28" t="s">
        <v>893</v>
      </c>
      <c r="C767" s="46"/>
      <c r="D767" s="64">
        <v>106119174</v>
      </c>
      <c r="E767" s="64" t="s">
        <v>2510</v>
      </c>
      <c r="F767" s="31" t="s">
        <v>727</v>
      </c>
      <c r="G767" s="31" t="s">
        <v>728</v>
      </c>
      <c r="H767" s="31" t="str">
        <f t="shared" si="87"/>
        <v>Электротехника для неэлектротехнических профессий / Прошин В.М.</v>
      </c>
      <c r="I767" s="69">
        <v>2023</v>
      </c>
      <c r="J767" s="40" t="s">
        <v>286</v>
      </c>
      <c r="K767" s="33"/>
      <c r="L767" s="41">
        <v>602.4</v>
      </c>
      <c r="M767" s="33"/>
      <c r="N767" s="41">
        <f t="shared" si="88"/>
        <v>30120</v>
      </c>
      <c r="O767" s="37">
        <f t="shared" si="86"/>
        <v>0</v>
      </c>
      <c r="P767" s="38" t="str">
        <f t="shared" si="89"/>
        <v>Аннотация</v>
      </c>
      <c r="Q767" s="39" t="s">
        <v>729</v>
      </c>
    </row>
    <row r="768" spans="1:17" ht="45" x14ac:dyDescent="0.25">
      <c r="A768" s="27" t="s">
        <v>281</v>
      </c>
      <c r="B768" s="28" t="s">
        <v>894</v>
      </c>
      <c r="C768" s="46"/>
      <c r="D768" s="64">
        <v>102120048</v>
      </c>
      <c r="E768" s="64" t="s">
        <v>2737</v>
      </c>
      <c r="F768" s="31" t="s">
        <v>671</v>
      </c>
      <c r="G768" s="31" t="s">
        <v>709</v>
      </c>
      <c r="H768" s="31" t="str">
        <f t="shared" si="87"/>
        <v>Экономические и правовые основы производственной деятельности / Гуреева М.А.</v>
      </c>
      <c r="I768" s="69">
        <v>2024</v>
      </c>
      <c r="J768" s="40" t="s">
        <v>286</v>
      </c>
      <c r="K768" s="33"/>
      <c r="L768" s="41">
        <v>806.4</v>
      </c>
      <c r="M768" s="33"/>
      <c r="N768" s="41">
        <f t="shared" si="88"/>
        <v>40320</v>
      </c>
      <c r="O768" s="37">
        <f t="shared" si="86"/>
        <v>0</v>
      </c>
      <c r="P768" s="38" t="str">
        <f t="shared" si="89"/>
        <v>Аннотация</v>
      </c>
      <c r="Q768" s="39" t="s">
        <v>710</v>
      </c>
    </row>
    <row r="769" spans="1:17" ht="45" x14ac:dyDescent="0.25">
      <c r="A769" s="27" t="s">
        <v>281</v>
      </c>
      <c r="B769" s="28" t="s">
        <v>894</v>
      </c>
      <c r="C769" s="46"/>
      <c r="D769" s="64">
        <v>123100641</v>
      </c>
      <c r="E769" s="64" t="s">
        <v>2274</v>
      </c>
      <c r="F769" s="31" t="s">
        <v>548</v>
      </c>
      <c r="G769" s="31" t="s">
        <v>549</v>
      </c>
      <c r="H769" s="31" t="str">
        <f t="shared" si="87"/>
        <v>Экологические основы природопользования / Константинов В.М.</v>
      </c>
      <c r="I769" s="69">
        <v>2024</v>
      </c>
      <c r="J769" s="40" t="s">
        <v>286</v>
      </c>
      <c r="K769" s="33"/>
      <c r="L769" s="41">
        <v>476.4</v>
      </c>
      <c r="M769" s="33"/>
      <c r="N769" s="41">
        <f t="shared" si="88"/>
        <v>23820</v>
      </c>
      <c r="O769" s="37">
        <f t="shared" si="86"/>
        <v>0</v>
      </c>
      <c r="P769" s="38" t="str">
        <f t="shared" si="89"/>
        <v>Аннотация</v>
      </c>
      <c r="Q769" s="39" t="s">
        <v>550</v>
      </c>
    </row>
    <row r="770" spans="1:17" ht="60" x14ac:dyDescent="0.25">
      <c r="A770" s="27" t="s">
        <v>281</v>
      </c>
      <c r="B770" s="28" t="s">
        <v>894</v>
      </c>
      <c r="C770" s="46"/>
      <c r="D770" s="64">
        <v>107117063</v>
      </c>
      <c r="E770" s="64" t="s">
        <v>2416</v>
      </c>
      <c r="F770" s="31" t="s">
        <v>723</v>
      </c>
      <c r="G770" s="31" t="s">
        <v>559</v>
      </c>
      <c r="H770" s="31" t="str">
        <f t="shared" si="87"/>
        <v>Информационные технологии в профессиональной деятельности / Оганесян В.  О.</v>
      </c>
      <c r="I770" s="69">
        <v>2025</v>
      </c>
      <c r="J770" s="40" t="s">
        <v>286</v>
      </c>
      <c r="K770" s="33"/>
      <c r="L770" s="41">
        <v>338.4</v>
      </c>
      <c r="M770" s="33"/>
      <c r="N770" s="41">
        <f t="shared" si="88"/>
        <v>16920</v>
      </c>
      <c r="O770" s="37">
        <f t="shared" si="86"/>
        <v>0</v>
      </c>
      <c r="P770" s="38" t="str">
        <f t="shared" si="89"/>
        <v>Аннотация</v>
      </c>
      <c r="Q770" s="39" t="s">
        <v>724</v>
      </c>
    </row>
    <row r="771" spans="1:17" ht="60" x14ac:dyDescent="0.25">
      <c r="A771" s="27" t="s">
        <v>281</v>
      </c>
      <c r="B771" s="28" t="s">
        <v>895</v>
      </c>
      <c r="C771" s="46"/>
      <c r="D771" s="64">
        <v>101120179</v>
      </c>
      <c r="E771" s="64" t="s">
        <v>2898</v>
      </c>
      <c r="F771" s="31" t="s">
        <v>2899</v>
      </c>
      <c r="G771" s="31" t="s">
        <v>2900</v>
      </c>
      <c r="H771" s="31" t="str">
        <f>G771 &amp; " / " &amp; F771</f>
        <v>Основы геодезии / Букша У.А.</v>
      </c>
      <c r="I771" s="69">
        <v>2025</v>
      </c>
      <c r="J771" s="40" t="s">
        <v>23</v>
      </c>
      <c r="K771" s="33"/>
      <c r="L771" s="41">
        <v>488.4</v>
      </c>
      <c r="M771" s="33"/>
      <c r="N771" s="41">
        <f>L771*50</f>
        <v>24420</v>
      </c>
      <c r="O771" s="37">
        <f t="shared" si="86"/>
        <v>0</v>
      </c>
      <c r="P771" s="38" t="s">
        <v>2196</v>
      </c>
      <c r="Q771" s="39"/>
    </row>
    <row r="772" spans="1:17" ht="60" x14ac:dyDescent="0.25">
      <c r="A772" s="27" t="s">
        <v>281</v>
      </c>
      <c r="B772" s="28" t="s">
        <v>895</v>
      </c>
      <c r="C772" s="46"/>
      <c r="D772" s="64">
        <v>108109212</v>
      </c>
      <c r="E772" s="64" t="s">
        <v>2323</v>
      </c>
      <c r="F772" s="31" t="s">
        <v>896</v>
      </c>
      <c r="G772" s="31" t="s">
        <v>897</v>
      </c>
      <c r="H772" s="31" t="str">
        <f t="shared" si="87"/>
        <v>Ботаника / Родионова А.С.</v>
      </c>
      <c r="I772" s="69">
        <v>2024</v>
      </c>
      <c r="J772" s="40" t="s">
        <v>286</v>
      </c>
      <c r="K772" s="33"/>
      <c r="L772" s="41">
        <v>1052.3999999999999</v>
      </c>
      <c r="M772" s="33"/>
      <c r="N772" s="41">
        <f t="shared" si="88"/>
        <v>52619.999999999993</v>
      </c>
      <c r="O772" s="37">
        <f t="shared" si="86"/>
        <v>0</v>
      </c>
      <c r="P772" s="38" t="str">
        <f t="shared" si="89"/>
        <v>Аннотация</v>
      </c>
      <c r="Q772" s="39" t="s">
        <v>898</v>
      </c>
    </row>
    <row r="773" spans="1:17" ht="45" x14ac:dyDescent="0.25">
      <c r="A773" s="27" t="s">
        <v>281</v>
      </c>
      <c r="B773" s="28" t="s">
        <v>899</v>
      </c>
      <c r="C773" s="46"/>
      <c r="D773" s="64">
        <v>102120048</v>
      </c>
      <c r="E773" s="64" t="s">
        <v>2737</v>
      </c>
      <c r="F773" s="31" t="s">
        <v>671</v>
      </c>
      <c r="G773" s="31" t="s">
        <v>709</v>
      </c>
      <c r="H773" s="31" t="str">
        <f t="shared" si="87"/>
        <v>Экономические и правовые основы производственной деятельности / Гуреева М.А.</v>
      </c>
      <c r="I773" s="69">
        <v>2024</v>
      </c>
      <c r="J773" s="40" t="s">
        <v>286</v>
      </c>
      <c r="K773" s="33"/>
      <c r="L773" s="41">
        <v>806.4</v>
      </c>
      <c r="M773" s="33"/>
      <c r="N773" s="41">
        <f t="shared" si="88"/>
        <v>40320</v>
      </c>
      <c r="O773" s="37">
        <f t="shared" si="86"/>
        <v>0</v>
      </c>
      <c r="P773" s="38" t="str">
        <f t="shared" si="89"/>
        <v>Аннотация</v>
      </c>
      <c r="Q773" s="39" t="s">
        <v>710</v>
      </c>
    </row>
    <row r="774" spans="1:17" ht="45" x14ac:dyDescent="0.25">
      <c r="A774" s="27" t="s">
        <v>281</v>
      </c>
      <c r="B774" s="28" t="s">
        <v>899</v>
      </c>
      <c r="C774" s="46"/>
      <c r="D774" s="64">
        <v>123100641</v>
      </c>
      <c r="E774" s="64" t="s">
        <v>2274</v>
      </c>
      <c r="F774" s="31" t="s">
        <v>548</v>
      </c>
      <c r="G774" s="31" t="s">
        <v>549</v>
      </c>
      <c r="H774" s="31" t="str">
        <f t="shared" si="87"/>
        <v>Экологические основы природопользования / Константинов В.М.</v>
      </c>
      <c r="I774" s="69">
        <v>2024</v>
      </c>
      <c r="J774" s="40" t="s">
        <v>286</v>
      </c>
      <c r="K774" s="33"/>
      <c r="L774" s="41">
        <v>476.4</v>
      </c>
      <c r="M774" s="33"/>
      <c r="N774" s="41">
        <f t="shared" si="88"/>
        <v>23820</v>
      </c>
      <c r="O774" s="37">
        <f t="shared" ref="O774:O837" si="90">K774*L774+M774*N774</f>
        <v>0</v>
      </c>
      <c r="P774" s="38" t="str">
        <f t="shared" si="89"/>
        <v>Аннотация</v>
      </c>
      <c r="Q774" s="39" t="s">
        <v>550</v>
      </c>
    </row>
    <row r="775" spans="1:17" ht="45" x14ac:dyDescent="0.25">
      <c r="A775" s="27" t="s">
        <v>281</v>
      </c>
      <c r="B775" s="28" t="s">
        <v>900</v>
      </c>
      <c r="C775" s="46"/>
      <c r="D775" s="64">
        <v>102120048</v>
      </c>
      <c r="E775" s="64" t="s">
        <v>2737</v>
      </c>
      <c r="F775" s="31" t="s">
        <v>671</v>
      </c>
      <c r="G775" s="31" t="s">
        <v>709</v>
      </c>
      <c r="H775" s="31" t="str">
        <f t="shared" si="87"/>
        <v>Экономические и правовые основы производственной деятельности / Гуреева М.А.</v>
      </c>
      <c r="I775" s="69">
        <v>2024</v>
      </c>
      <c r="J775" s="40" t="s">
        <v>286</v>
      </c>
      <c r="K775" s="33"/>
      <c r="L775" s="41">
        <v>806.4</v>
      </c>
      <c r="M775" s="33"/>
      <c r="N775" s="41">
        <f t="shared" si="88"/>
        <v>40320</v>
      </c>
      <c r="O775" s="37">
        <f t="shared" si="90"/>
        <v>0</v>
      </c>
      <c r="P775" s="38" t="str">
        <f t="shared" si="89"/>
        <v>Аннотация</v>
      </c>
      <c r="Q775" s="39" t="s">
        <v>710</v>
      </c>
    </row>
    <row r="776" spans="1:17" ht="45" x14ac:dyDescent="0.25">
      <c r="A776" s="27" t="s">
        <v>281</v>
      </c>
      <c r="B776" s="28" t="s">
        <v>900</v>
      </c>
      <c r="C776" s="46"/>
      <c r="D776" s="64">
        <v>123100641</v>
      </c>
      <c r="E776" s="64" t="s">
        <v>2274</v>
      </c>
      <c r="F776" s="31" t="s">
        <v>548</v>
      </c>
      <c r="G776" s="31" t="s">
        <v>549</v>
      </c>
      <c r="H776" s="31" t="str">
        <f t="shared" si="87"/>
        <v>Экологические основы природопользования / Константинов В.М.</v>
      </c>
      <c r="I776" s="69">
        <v>2024</v>
      </c>
      <c r="J776" s="40" t="s">
        <v>286</v>
      </c>
      <c r="K776" s="33"/>
      <c r="L776" s="41">
        <v>476.4</v>
      </c>
      <c r="M776" s="33"/>
      <c r="N776" s="41">
        <f t="shared" si="88"/>
        <v>23820</v>
      </c>
      <c r="O776" s="37">
        <f t="shared" si="90"/>
        <v>0</v>
      </c>
      <c r="P776" s="38" t="str">
        <f t="shared" si="89"/>
        <v>Аннотация</v>
      </c>
      <c r="Q776" s="39" t="s">
        <v>550</v>
      </c>
    </row>
    <row r="777" spans="1:17" ht="60" x14ac:dyDescent="0.25">
      <c r="A777" s="27" t="s">
        <v>281</v>
      </c>
      <c r="B777" s="28" t="s">
        <v>900</v>
      </c>
      <c r="C777" s="46"/>
      <c r="D777" s="64">
        <v>107117063</v>
      </c>
      <c r="E777" s="64" t="s">
        <v>2416</v>
      </c>
      <c r="F777" s="31" t="s">
        <v>723</v>
      </c>
      <c r="G777" s="31" t="s">
        <v>559</v>
      </c>
      <c r="H777" s="31" t="str">
        <f t="shared" si="87"/>
        <v>Информационные технологии в профессиональной деятельности / Оганесян В.  О.</v>
      </c>
      <c r="I777" s="69">
        <v>2025</v>
      </c>
      <c r="J777" s="40" t="s">
        <v>286</v>
      </c>
      <c r="K777" s="33"/>
      <c r="L777" s="41">
        <v>338.4</v>
      </c>
      <c r="M777" s="33"/>
      <c r="N777" s="41">
        <f t="shared" si="88"/>
        <v>16920</v>
      </c>
      <c r="O777" s="37">
        <f t="shared" si="90"/>
        <v>0</v>
      </c>
      <c r="P777" s="38" t="str">
        <f t="shared" si="89"/>
        <v>Аннотация</v>
      </c>
      <c r="Q777" s="39" t="s">
        <v>724</v>
      </c>
    </row>
    <row r="778" spans="1:17" ht="45" x14ac:dyDescent="0.25">
      <c r="A778" s="27" t="s">
        <v>281</v>
      </c>
      <c r="B778" s="28" t="s">
        <v>901</v>
      </c>
      <c r="C778" s="46"/>
      <c r="D778" s="64">
        <v>102120048</v>
      </c>
      <c r="E778" s="64" t="s">
        <v>2737</v>
      </c>
      <c r="F778" s="31" t="s">
        <v>671</v>
      </c>
      <c r="G778" s="31" t="s">
        <v>709</v>
      </c>
      <c r="H778" s="31" t="str">
        <f t="shared" si="87"/>
        <v>Экономические и правовые основы производственной деятельности / Гуреева М.А.</v>
      </c>
      <c r="I778" s="69">
        <v>2024</v>
      </c>
      <c r="J778" s="40" t="s">
        <v>286</v>
      </c>
      <c r="K778" s="33"/>
      <c r="L778" s="41">
        <v>806.4</v>
      </c>
      <c r="M778" s="33"/>
      <c r="N778" s="41">
        <f t="shared" si="88"/>
        <v>40320</v>
      </c>
      <c r="O778" s="37">
        <f t="shared" si="90"/>
        <v>0</v>
      </c>
      <c r="P778" s="38" t="str">
        <f t="shared" si="89"/>
        <v>Аннотация</v>
      </c>
      <c r="Q778" s="39" t="s">
        <v>710</v>
      </c>
    </row>
    <row r="779" spans="1:17" ht="45" x14ac:dyDescent="0.25">
      <c r="A779" s="27" t="s">
        <v>281</v>
      </c>
      <c r="B779" s="28" t="s">
        <v>901</v>
      </c>
      <c r="C779" s="46"/>
      <c r="D779" s="64">
        <v>123100641</v>
      </c>
      <c r="E779" s="64" t="s">
        <v>2274</v>
      </c>
      <c r="F779" s="31" t="s">
        <v>548</v>
      </c>
      <c r="G779" s="31" t="s">
        <v>549</v>
      </c>
      <c r="H779" s="31" t="str">
        <f t="shared" si="87"/>
        <v>Экологические основы природопользования / Константинов В.М.</v>
      </c>
      <c r="I779" s="69">
        <v>2024</v>
      </c>
      <c r="J779" s="40" t="s">
        <v>286</v>
      </c>
      <c r="K779" s="33"/>
      <c r="L779" s="41">
        <v>476.4</v>
      </c>
      <c r="M779" s="33"/>
      <c r="N779" s="41">
        <f t="shared" si="88"/>
        <v>23820</v>
      </c>
      <c r="O779" s="37">
        <f t="shared" si="90"/>
        <v>0</v>
      </c>
      <c r="P779" s="38" t="str">
        <f t="shared" si="89"/>
        <v>Аннотация</v>
      </c>
      <c r="Q779" s="39" t="s">
        <v>550</v>
      </c>
    </row>
    <row r="780" spans="1:17" ht="60" x14ac:dyDescent="0.25">
      <c r="A780" s="27" t="s">
        <v>281</v>
      </c>
      <c r="B780" s="28" t="s">
        <v>901</v>
      </c>
      <c r="C780" s="46"/>
      <c r="D780" s="64">
        <v>107117063</v>
      </c>
      <c r="E780" s="64" t="s">
        <v>2416</v>
      </c>
      <c r="F780" s="31" t="s">
        <v>723</v>
      </c>
      <c r="G780" s="31" t="s">
        <v>559</v>
      </c>
      <c r="H780" s="31" t="str">
        <f t="shared" si="87"/>
        <v>Информационные технологии в профессиональной деятельности / Оганесян В.  О.</v>
      </c>
      <c r="I780" s="69">
        <v>2025</v>
      </c>
      <c r="J780" s="40" t="s">
        <v>286</v>
      </c>
      <c r="K780" s="33"/>
      <c r="L780" s="41">
        <v>338.4</v>
      </c>
      <c r="M780" s="33"/>
      <c r="N780" s="41">
        <f t="shared" si="88"/>
        <v>16920</v>
      </c>
      <c r="O780" s="37">
        <f t="shared" si="90"/>
        <v>0</v>
      </c>
      <c r="P780" s="38" t="str">
        <f t="shared" si="89"/>
        <v>Аннотация</v>
      </c>
      <c r="Q780" s="39" t="s">
        <v>724</v>
      </c>
    </row>
    <row r="781" spans="1:17" ht="60" x14ac:dyDescent="0.25">
      <c r="A781" s="27" t="s">
        <v>281</v>
      </c>
      <c r="B781" s="28" t="s">
        <v>902</v>
      </c>
      <c r="C781" s="46"/>
      <c r="D781" s="64">
        <v>106119174</v>
      </c>
      <c r="E781" s="64" t="s">
        <v>2510</v>
      </c>
      <c r="F781" s="31" t="s">
        <v>727</v>
      </c>
      <c r="G781" s="31" t="s">
        <v>728</v>
      </c>
      <c r="H781" s="31" t="str">
        <f t="shared" si="87"/>
        <v>Электротехника для неэлектротехнических профессий / Прошин В.М.</v>
      </c>
      <c r="I781" s="69">
        <v>2023</v>
      </c>
      <c r="J781" s="40" t="s">
        <v>286</v>
      </c>
      <c r="K781" s="33"/>
      <c r="L781" s="41">
        <v>602.4</v>
      </c>
      <c r="M781" s="33"/>
      <c r="N781" s="41">
        <f t="shared" si="88"/>
        <v>30120</v>
      </c>
      <c r="O781" s="37">
        <f t="shared" si="90"/>
        <v>0</v>
      </c>
      <c r="P781" s="38" t="str">
        <f t="shared" si="89"/>
        <v>Аннотация</v>
      </c>
      <c r="Q781" s="39" t="s">
        <v>729</v>
      </c>
    </row>
    <row r="782" spans="1:17" ht="60" x14ac:dyDescent="0.25">
      <c r="A782" s="27" t="s">
        <v>281</v>
      </c>
      <c r="B782" s="28" t="s">
        <v>902</v>
      </c>
      <c r="C782" s="46"/>
      <c r="D782" s="64">
        <v>111101179</v>
      </c>
      <c r="E782" s="64" t="s">
        <v>2276</v>
      </c>
      <c r="F782" s="31" t="s">
        <v>874</v>
      </c>
      <c r="G782" s="31" t="s">
        <v>875</v>
      </c>
      <c r="H782" s="31" t="str">
        <f t="shared" si="87"/>
        <v>Материаловедение для профессий, связанных с обработкой древесины / Степанов Б. А.</v>
      </c>
      <c r="I782" s="69">
        <v>2024</v>
      </c>
      <c r="J782" s="40" t="s">
        <v>286</v>
      </c>
      <c r="K782" s="33"/>
      <c r="L782" s="41">
        <v>1032</v>
      </c>
      <c r="M782" s="33"/>
      <c r="N782" s="41">
        <f t="shared" si="88"/>
        <v>51600</v>
      </c>
      <c r="O782" s="37">
        <f t="shared" si="90"/>
        <v>0</v>
      </c>
      <c r="P782" s="38" t="str">
        <f t="shared" si="89"/>
        <v>Аннотация</v>
      </c>
      <c r="Q782" s="39" t="s">
        <v>876</v>
      </c>
    </row>
    <row r="783" spans="1:17" ht="45" x14ac:dyDescent="0.25">
      <c r="A783" s="27" t="s">
        <v>281</v>
      </c>
      <c r="B783" s="28" t="s">
        <v>903</v>
      </c>
      <c r="C783" s="46"/>
      <c r="D783" s="64">
        <v>102120048</v>
      </c>
      <c r="E783" s="64" t="s">
        <v>2737</v>
      </c>
      <c r="F783" s="31" t="s">
        <v>671</v>
      </c>
      <c r="G783" s="31" t="s">
        <v>709</v>
      </c>
      <c r="H783" s="31" t="str">
        <f t="shared" si="87"/>
        <v>Экономические и правовые основы производственной деятельности / Гуреева М.А.</v>
      </c>
      <c r="I783" s="69">
        <v>2024</v>
      </c>
      <c r="J783" s="40" t="s">
        <v>286</v>
      </c>
      <c r="K783" s="33"/>
      <c r="L783" s="41">
        <v>806.4</v>
      </c>
      <c r="M783" s="33"/>
      <c r="N783" s="41">
        <f t="shared" si="88"/>
        <v>40320</v>
      </c>
      <c r="O783" s="37">
        <f t="shared" si="90"/>
        <v>0</v>
      </c>
      <c r="P783" s="38" t="str">
        <f t="shared" si="89"/>
        <v>Аннотация</v>
      </c>
      <c r="Q783" s="39" t="s">
        <v>710</v>
      </c>
    </row>
    <row r="784" spans="1:17" ht="45" x14ac:dyDescent="0.25">
      <c r="A784" s="27" t="s">
        <v>281</v>
      </c>
      <c r="B784" s="28" t="s">
        <v>903</v>
      </c>
      <c r="C784" s="46"/>
      <c r="D784" s="64">
        <v>123100641</v>
      </c>
      <c r="E784" s="64" t="s">
        <v>2274</v>
      </c>
      <c r="F784" s="31" t="s">
        <v>548</v>
      </c>
      <c r="G784" s="31" t="s">
        <v>549</v>
      </c>
      <c r="H784" s="31" t="str">
        <f t="shared" si="87"/>
        <v>Экологические основы природопользования / Константинов В.М.</v>
      </c>
      <c r="I784" s="69">
        <v>2024</v>
      </c>
      <c r="J784" s="40" t="s">
        <v>286</v>
      </c>
      <c r="K784" s="33"/>
      <c r="L784" s="41">
        <v>476.4</v>
      </c>
      <c r="M784" s="33"/>
      <c r="N784" s="41">
        <f t="shared" si="88"/>
        <v>23820</v>
      </c>
      <c r="O784" s="37">
        <f t="shared" si="90"/>
        <v>0</v>
      </c>
      <c r="P784" s="38" t="str">
        <f t="shared" si="89"/>
        <v>Аннотация</v>
      </c>
      <c r="Q784" s="39" t="s">
        <v>550</v>
      </c>
    </row>
    <row r="785" spans="1:17" ht="45" x14ac:dyDescent="0.25">
      <c r="A785" s="27" t="s">
        <v>281</v>
      </c>
      <c r="B785" s="28" t="s">
        <v>904</v>
      </c>
      <c r="C785" s="46"/>
      <c r="D785" s="64">
        <v>102120353</v>
      </c>
      <c r="E785" s="64" t="s">
        <v>2808</v>
      </c>
      <c r="F785" s="31" t="s">
        <v>880</v>
      </c>
      <c r="G785" s="31" t="s">
        <v>879</v>
      </c>
      <c r="H785" s="31" t="str">
        <f t="shared" ref="H785:H851" si="91">G785 &amp; " / " &amp; F785</f>
        <v>Основы зоотехнии / Быстрова И.Ю.</v>
      </c>
      <c r="I785" s="69">
        <v>2025</v>
      </c>
      <c r="J785" s="40" t="s">
        <v>23</v>
      </c>
      <c r="K785" s="33"/>
      <c r="L785" s="41">
        <v>350.4</v>
      </c>
      <c r="M785" s="33"/>
      <c r="N785" s="41">
        <f t="shared" ref="N785:N851" si="92">L785*50</f>
        <v>17520</v>
      </c>
      <c r="O785" s="37">
        <f t="shared" si="90"/>
        <v>0</v>
      </c>
      <c r="P785" s="38" t="str">
        <f t="shared" ref="P785:P813" si="93">HYPERLINK(Q785,"Аннотация")</f>
        <v>Аннотация</v>
      </c>
      <c r="Q785" s="39" t="s">
        <v>881</v>
      </c>
    </row>
    <row r="786" spans="1:17" ht="45" x14ac:dyDescent="0.25">
      <c r="A786" s="27" t="s">
        <v>281</v>
      </c>
      <c r="B786" s="28" t="s">
        <v>904</v>
      </c>
      <c r="C786" s="46"/>
      <c r="D786" s="64">
        <v>106119197</v>
      </c>
      <c r="E786" s="64" t="s">
        <v>2529</v>
      </c>
      <c r="F786" s="31" t="s">
        <v>539</v>
      </c>
      <c r="G786" s="31" t="s">
        <v>553</v>
      </c>
      <c r="H786" s="31" t="str">
        <f t="shared" si="91"/>
        <v>Техническая механика / Вереина Л.И., Краснов М.М</v>
      </c>
      <c r="I786" s="69">
        <v>2024</v>
      </c>
      <c r="J786" s="40" t="s">
        <v>23</v>
      </c>
      <c r="K786" s="33"/>
      <c r="L786" s="41">
        <v>1185.5999999999999</v>
      </c>
      <c r="M786" s="33"/>
      <c r="N786" s="41">
        <f t="shared" si="92"/>
        <v>59279.999999999993</v>
      </c>
      <c r="O786" s="37">
        <f t="shared" si="90"/>
        <v>0</v>
      </c>
      <c r="P786" s="38" t="str">
        <f t="shared" si="93"/>
        <v>Аннотация</v>
      </c>
      <c r="Q786" s="39" t="s">
        <v>554</v>
      </c>
    </row>
    <row r="787" spans="1:17" ht="45" x14ac:dyDescent="0.25">
      <c r="A787" s="27" t="s">
        <v>281</v>
      </c>
      <c r="B787" s="28" t="s">
        <v>904</v>
      </c>
      <c r="C787" s="46"/>
      <c r="D787" s="64">
        <v>102120504</v>
      </c>
      <c r="E787" s="64" t="s">
        <v>2841</v>
      </c>
      <c r="F787" s="31" t="s">
        <v>883</v>
      </c>
      <c r="G787" s="31" t="s">
        <v>882</v>
      </c>
      <c r="H787" s="31" t="str">
        <f t="shared" si="91"/>
        <v>Основы агрономии / Виноградов Д.В.</v>
      </c>
      <c r="I787" s="69">
        <v>2024</v>
      </c>
      <c r="J787" s="40" t="s">
        <v>23</v>
      </c>
      <c r="K787" s="33"/>
      <c r="L787" s="41">
        <v>853.19999999999993</v>
      </c>
      <c r="M787" s="33"/>
      <c r="N787" s="41">
        <f t="shared" si="92"/>
        <v>42660</v>
      </c>
      <c r="O787" s="37">
        <f t="shared" si="90"/>
        <v>0</v>
      </c>
      <c r="P787" s="38" t="str">
        <f t="shared" si="93"/>
        <v>Аннотация</v>
      </c>
      <c r="Q787" s="39" t="s">
        <v>884</v>
      </c>
    </row>
    <row r="788" spans="1:17" ht="45" x14ac:dyDescent="0.25">
      <c r="A788" s="27" t="s">
        <v>281</v>
      </c>
      <c r="B788" s="28" t="s">
        <v>904</v>
      </c>
      <c r="C788" s="46"/>
      <c r="D788" s="64">
        <v>102117707</v>
      </c>
      <c r="E788" s="64" t="s">
        <v>2474</v>
      </c>
      <c r="F788" s="31" t="s">
        <v>886</v>
      </c>
      <c r="G788" s="31" t="s">
        <v>885</v>
      </c>
      <c r="H788" s="31" t="str">
        <f t="shared" si="91"/>
        <v>Основы микробиологии, санитарии и гигиены / Заерко В.И.</v>
      </c>
      <c r="I788" s="69">
        <v>2024</v>
      </c>
      <c r="J788" s="40" t="s">
        <v>23</v>
      </c>
      <c r="K788" s="33"/>
      <c r="L788" s="41">
        <v>897.6</v>
      </c>
      <c r="M788" s="33"/>
      <c r="N788" s="41">
        <f t="shared" si="92"/>
        <v>44880</v>
      </c>
      <c r="O788" s="37">
        <f t="shared" si="90"/>
        <v>0</v>
      </c>
      <c r="P788" s="38" t="str">
        <f t="shared" si="93"/>
        <v>Аннотация</v>
      </c>
      <c r="Q788" s="39" t="s">
        <v>887</v>
      </c>
    </row>
    <row r="789" spans="1:17" ht="45" x14ac:dyDescent="0.25">
      <c r="A789" s="27" t="s">
        <v>281</v>
      </c>
      <c r="B789" s="28" t="s">
        <v>904</v>
      </c>
      <c r="C789" s="46"/>
      <c r="D789" s="64">
        <v>103119930</v>
      </c>
      <c r="E789" s="64" t="s">
        <v>2718</v>
      </c>
      <c r="F789" s="31" t="s">
        <v>889</v>
      </c>
      <c r="G789" s="31" t="s">
        <v>888</v>
      </c>
      <c r="H789" s="31" t="str">
        <f t="shared" si="91"/>
        <v>Основы материаловедения и технология общеслесарных работ / Козлов И.А.</v>
      </c>
      <c r="I789" s="69">
        <v>2024</v>
      </c>
      <c r="J789" s="40" t="s">
        <v>23</v>
      </c>
      <c r="K789" s="33"/>
      <c r="L789" s="41">
        <v>410.4</v>
      </c>
      <c r="M789" s="33"/>
      <c r="N789" s="41">
        <f t="shared" si="92"/>
        <v>20520</v>
      </c>
      <c r="O789" s="37">
        <f t="shared" si="90"/>
        <v>0</v>
      </c>
      <c r="P789" s="38" t="str">
        <f t="shared" si="93"/>
        <v>Аннотация</v>
      </c>
      <c r="Q789" s="39" t="s">
        <v>890</v>
      </c>
    </row>
    <row r="790" spans="1:17" ht="45" x14ac:dyDescent="0.25">
      <c r="A790" s="27" t="s">
        <v>281</v>
      </c>
      <c r="B790" s="28" t="s">
        <v>904</v>
      </c>
      <c r="C790" s="46"/>
      <c r="D790" s="64">
        <v>107119195</v>
      </c>
      <c r="E790" s="64" t="s">
        <v>2527</v>
      </c>
      <c r="F790" s="31" t="s">
        <v>629</v>
      </c>
      <c r="G790" s="31" t="s">
        <v>630</v>
      </c>
      <c r="H790" s="31" t="str">
        <f t="shared" si="91"/>
        <v>Инженерная графика  / Муравьев С.Н. и д.р.</v>
      </c>
      <c r="I790" s="69">
        <v>2024</v>
      </c>
      <c r="J790" s="40" t="s">
        <v>23</v>
      </c>
      <c r="K790" s="33"/>
      <c r="L790" s="41">
        <v>532.79999999999995</v>
      </c>
      <c r="M790" s="33"/>
      <c r="N790" s="41">
        <f t="shared" si="92"/>
        <v>26639.999999999996</v>
      </c>
      <c r="O790" s="37">
        <f t="shared" si="90"/>
        <v>0</v>
      </c>
      <c r="P790" s="38" t="str">
        <f t="shared" si="93"/>
        <v>Аннотация</v>
      </c>
      <c r="Q790" s="39" t="s">
        <v>631</v>
      </c>
    </row>
    <row r="791" spans="1:17" ht="45" x14ac:dyDescent="0.25">
      <c r="A791" s="27" t="s">
        <v>281</v>
      </c>
      <c r="B791" s="28" t="s">
        <v>904</v>
      </c>
      <c r="C791" s="46"/>
      <c r="D791" s="64">
        <v>106119174</v>
      </c>
      <c r="E791" s="64" t="s">
        <v>2510</v>
      </c>
      <c r="F791" s="31" t="s">
        <v>727</v>
      </c>
      <c r="G791" s="31" t="s">
        <v>728</v>
      </c>
      <c r="H791" s="31" t="str">
        <f t="shared" si="91"/>
        <v>Электротехника для неэлектротехнических профессий / Прошин В.М.</v>
      </c>
      <c r="I791" s="69">
        <v>2023</v>
      </c>
      <c r="J791" s="40" t="s">
        <v>286</v>
      </c>
      <c r="K791" s="33"/>
      <c r="L791" s="41">
        <v>602.4</v>
      </c>
      <c r="M791" s="33"/>
      <c r="N791" s="41">
        <f t="shared" si="92"/>
        <v>30120</v>
      </c>
      <c r="O791" s="37">
        <f t="shared" si="90"/>
        <v>0</v>
      </c>
      <c r="P791" s="38" t="str">
        <f t="shared" si="93"/>
        <v>Аннотация</v>
      </c>
      <c r="Q791" s="39" t="s">
        <v>729</v>
      </c>
    </row>
    <row r="792" spans="1:17" ht="45" x14ac:dyDescent="0.25">
      <c r="A792" s="27" t="s">
        <v>281</v>
      </c>
      <c r="B792" s="28" t="s">
        <v>904</v>
      </c>
      <c r="C792" s="46"/>
      <c r="D792" s="64">
        <v>107119282</v>
      </c>
      <c r="E792" s="64" t="s">
        <v>2596</v>
      </c>
      <c r="F792" s="31" t="s">
        <v>411</v>
      </c>
      <c r="G792" s="31" t="s">
        <v>597</v>
      </c>
      <c r="H792" s="31" t="str">
        <f t="shared" si="91"/>
        <v>Электротехника   / Ярочкина Г.В.</v>
      </c>
      <c r="I792" s="69">
        <v>2024</v>
      </c>
      <c r="J792" s="40" t="s">
        <v>23</v>
      </c>
      <c r="K792" s="33"/>
      <c r="L792" s="41">
        <v>397.2</v>
      </c>
      <c r="M792" s="33"/>
      <c r="N792" s="41">
        <f t="shared" si="92"/>
        <v>19860</v>
      </c>
      <c r="O792" s="37">
        <f t="shared" si="90"/>
        <v>0</v>
      </c>
      <c r="P792" s="38" t="str">
        <f t="shared" si="93"/>
        <v>Аннотация</v>
      </c>
      <c r="Q792" s="39" t="s">
        <v>598</v>
      </c>
    </row>
    <row r="793" spans="1:17" ht="60" x14ac:dyDescent="0.25">
      <c r="A793" s="27" t="s">
        <v>281</v>
      </c>
      <c r="B793" s="28" t="s">
        <v>905</v>
      </c>
      <c r="C793" s="46"/>
      <c r="D793" s="64">
        <v>107117063</v>
      </c>
      <c r="E793" s="64" t="s">
        <v>2416</v>
      </c>
      <c r="F793" s="31" t="s">
        <v>723</v>
      </c>
      <c r="G793" s="31" t="s">
        <v>559</v>
      </c>
      <c r="H793" s="31" t="str">
        <f t="shared" si="91"/>
        <v>Информационные технологии в профессиональной деятельности / Оганесян В.  О.</v>
      </c>
      <c r="I793" s="69">
        <v>2025</v>
      </c>
      <c r="J793" s="40" t="s">
        <v>286</v>
      </c>
      <c r="K793" s="33"/>
      <c r="L793" s="41">
        <v>338.4</v>
      </c>
      <c r="M793" s="33"/>
      <c r="N793" s="41">
        <f t="shared" si="92"/>
        <v>16920</v>
      </c>
      <c r="O793" s="37">
        <f t="shared" si="90"/>
        <v>0</v>
      </c>
      <c r="P793" s="38" t="str">
        <f t="shared" si="93"/>
        <v>Аннотация</v>
      </c>
      <c r="Q793" s="39" t="s">
        <v>724</v>
      </c>
    </row>
    <row r="794" spans="1:17" ht="45" x14ac:dyDescent="0.25">
      <c r="A794" s="27" t="s">
        <v>281</v>
      </c>
      <c r="B794" s="28" t="s">
        <v>905</v>
      </c>
      <c r="C794" s="46"/>
      <c r="D794" s="64">
        <v>111101179</v>
      </c>
      <c r="E794" s="64" t="s">
        <v>2276</v>
      </c>
      <c r="F794" s="31" t="s">
        <v>874</v>
      </c>
      <c r="G794" s="31" t="s">
        <v>875</v>
      </c>
      <c r="H794" s="31" t="str">
        <f t="shared" si="91"/>
        <v>Материаловедение для профессий, связанных с обработкой древесины / Степанов Б. А.</v>
      </c>
      <c r="I794" s="69">
        <v>2024</v>
      </c>
      <c r="J794" s="40" t="s">
        <v>286</v>
      </c>
      <c r="K794" s="33"/>
      <c r="L794" s="41">
        <v>1032</v>
      </c>
      <c r="M794" s="33"/>
      <c r="N794" s="41">
        <f t="shared" si="92"/>
        <v>51600</v>
      </c>
      <c r="O794" s="37">
        <f t="shared" si="90"/>
        <v>0</v>
      </c>
      <c r="P794" s="38" t="str">
        <f t="shared" si="93"/>
        <v>Аннотация</v>
      </c>
      <c r="Q794" s="39" t="s">
        <v>876</v>
      </c>
    </row>
    <row r="795" spans="1:17" ht="60" x14ac:dyDescent="0.25">
      <c r="A795" s="27" t="s">
        <v>281</v>
      </c>
      <c r="B795" s="28" t="s">
        <v>906</v>
      </c>
      <c r="C795" s="46"/>
      <c r="D795" s="64">
        <v>106119257</v>
      </c>
      <c r="E795" s="64" t="s">
        <v>2573</v>
      </c>
      <c r="F795" s="31" t="s">
        <v>326</v>
      </c>
      <c r="G795" s="31" t="s">
        <v>327</v>
      </c>
      <c r="H795" s="31" t="str">
        <f t="shared" si="91"/>
        <v>Основы слесарного дела / Покровский Б.С.</v>
      </c>
      <c r="I795" s="69">
        <v>2024</v>
      </c>
      <c r="J795" s="40" t="s">
        <v>286</v>
      </c>
      <c r="K795" s="33"/>
      <c r="L795" s="41">
        <v>525.6</v>
      </c>
      <c r="M795" s="33"/>
      <c r="N795" s="41">
        <f t="shared" si="92"/>
        <v>26280</v>
      </c>
      <c r="O795" s="37">
        <f t="shared" si="90"/>
        <v>0</v>
      </c>
      <c r="P795" s="38" t="str">
        <f t="shared" si="93"/>
        <v>Аннотация</v>
      </c>
      <c r="Q795" s="39" t="s">
        <v>328</v>
      </c>
    </row>
    <row r="796" spans="1:17" ht="60" x14ac:dyDescent="0.25">
      <c r="A796" s="27" t="s">
        <v>281</v>
      </c>
      <c r="B796" s="28" t="s">
        <v>906</v>
      </c>
      <c r="C796" s="46"/>
      <c r="D796" s="64">
        <v>106119174</v>
      </c>
      <c r="E796" s="64" t="s">
        <v>2510</v>
      </c>
      <c r="F796" s="31" t="s">
        <v>727</v>
      </c>
      <c r="G796" s="31" t="s">
        <v>728</v>
      </c>
      <c r="H796" s="31" t="str">
        <f t="shared" si="91"/>
        <v>Электротехника для неэлектротехнических профессий / Прошин В.М.</v>
      </c>
      <c r="I796" s="69">
        <v>2023</v>
      </c>
      <c r="J796" s="40" t="s">
        <v>286</v>
      </c>
      <c r="K796" s="33"/>
      <c r="L796" s="41">
        <v>602.4</v>
      </c>
      <c r="M796" s="33"/>
      <c r="N796" s="41">
        <f t="shared" si="92"/>
        <v>30120</v>
      </c>
      <c r="O796" s="37">
        <f t="shared" si="90"/>
        <v>0</v>
      </c>
      <c r="P796" s="38" t="str">
        <f t="shared" si="93"/>
        <v>Аннотация</v>
      </c>
      <c r="Q796" s="39" t="s">
        <v>729</v>
      </c>
    </row>
    <row r="797" spans="1:17" ht="60" x14ac:dyDescent="0.25">
      <c r="A797" s="27" t="s">
        <v>281</v>
      </c>
      <c r="B797" s="28" t="s">
        <v>907</v>
      </c>
      <c r="C797" s="46"/>
      <c r="D797" s="64">
        <v>107117063</v>
      </c>
      <c r="E797" s="64" t="s">
        <v>2416</v>
      </c>
      <c r="F797" s="31" t="s">
        <v>723</v>
      </c>
      <c r="G797" s="31" t="s">
        <v>559</v>
      </c>
      <c r="H797" s="31" t="str">
        <f t="shared" si="91"/>
        <v>Информационные технологии в профессиональной деятельности / Оганесян В.  О.</v>
      </c>
      <c r="I797" s="69">
        <v>2025</v>
      </c>
      <c r="J797" s="40" t="s">
        <v>286</v>
      </c>
      <c r="K797" s="33"/>
      <c r="L797" s="41">
        <v>338.4</v>
      </c>
      <c r="M797" s="33"/>
      <c r="N797" s="41">
        <f t="shared" si="92"/>
        <v>16920</v>
      </c>
      <c r="O797" s="37">
        <f t="shared" si="90"/>
        <v>0</v>
      </c>
      <c r="P797" s="38" t="str">
        <f t="shared" si="93"/>
        <v>Аннотация</v>
      </c>
      <c r="Q797" s="39" t="s">
        <v>724</v>
      </c>
    </row>
    <row r="798" spans="1:17" ht="45" x14ac:dyDescent="0.25">
      <c r="A798" s="27" t="s">
        <v>281</v>
      </c>
      <c r="B798" s="28" t="s">
        <v>908</v>
      </c>
      <c r="C798" s="46"/>
      <c r="D798" s="64">
        <v>102120048</v>
      </c>
      <c r="E798" s="64" t="s">
        <v>2737</v>
      </c>
      <c r="F798" s="31" t="s">
        <v>671</v>
      </c>
      <c r="G798" s="31" t="s">
        <v>709</v>
      </c>
      <c r="H798" s="31" t="str">
        <f t="shared" si="91"/>
        <v>Экономические и правовые основы производственной деятельности / Гуреева М.А.</v>
      </c>
      <c r="I798" s="69">
        <v>2024</v>
      </c>
      <c r="J798" s="40" t="s">
        <v>286</v>
      </c>
      <c r="K798" s="33"/>
      <c r="L798" s="41">
        <v>806.4</v>
      </c>
      <c r="M798" s="33"/>
      <c r="N798" s="41">
        <f t="shared" si="92"/>
        <v>40320</v>
      </c>
      <c r="O798" s="37">
        <f t="shared" si="90"/>
        <v>0</v>
      </c>
      <c r="P798" s="38" t="str">
        <f t="shared" si="93"/>
        <v>Аннотация</v>
      </c>
      <c r="Q798" s="39" t="s">
        <v>710</v>
      </c>
    </row>
    <row r="799" spans="1:17" ht="45" x14ac:dyDescent="0.25">
      <c r="A799" s="27" t="s">
        <v>281</v>
      </c>
      <c r="B799" s="28" t="s">
        <v>908</v>
      </c>
      <c r="C799" s="46"/>
      <c r="D799" s="64">
        <v>106119174</v>
      </c>
      <c r="E799" s="64" t="s">
        <v>2510</v>
      </c>
      <c r="F799" s="31" t="s">
        <v>727</v>
      </c>
      <c r="G799" s="31" t="s">
        <v>728</v>
      </c>
      <c r="H799" s="31" t="str">
        <f t="shared" si="91"/>
        <v>Электротехника для неэлектротехнических профессий / Прошин В.М.</v>
      </c>
      <c r="I799" s="69">
        <v>2023</v>
      </c>
      <c r="J799" s="40" t="s">
        <v>286</v>
      </c>
      <c r="K799" s="33"/>
      <c r="L799" s="41">
        <v>602.4</v>
      </c>
      <c r="M799" s="33"/>
      <c r="N799" s="41">
        <f t="shared" si="92"/>
        <v>30120</v>
      </c>
      <c r="O799" s="37">
        <f t="shared" si="90"/>
        <v>0</v>
      </c>
      <c r="P799" s="38" t="str">
        <f t="shared" si="93"/>
        <v>Аннотация</v>
      </c>
      <c r="Q799" s="39" t="s">
        <v>729</v>
      </c>
    </row>
    <row r="800" spans="1:17" ht="60" x14ac:dyDescent="0.25">
      <c r="A800" s="27" t="s">
        <v>281</v>
      </c>
      <c r="B800" s="28" t="s">
        <v>909</v>
      </c>
      <c r="C800" s="46"/>
      <c r="D800" s="64">
        <v>107117063</v>
      </c>
      <c r="E800" s="64" t="s">
        <v>2416</v>
      </c>
      <c r="F800" s="31" t="s">
        <v>723</v>
      </c>
      <c r="G800" s="31" t="s">
        <v>559</v>
      </c>
      <c r="H800" s="31" t="str">
        <f t="shared" si="91"/>
        <v>Информационные технологии в профессиональной деятельности / Оганесян В.  О.</v>
      </c>
      <c r="I800" s="69">
        <v>2025</v>
      </c>
      <c r="J800" s="40" t="s">
        <v>286</v>
      </c>
      <c r="K800" s="33"/>
      <c r="L800" s="41">
        <v>338.4</v>
      </c>
      <c r="M800" s="33"/>
      <c r="N800" s="41">
        <f t="shared" si="92"/>
        <v>16920</v>
      </c>
      <c r="O800" s="37">
        <f t="shared" si="90"/>
        <v>0</v>
      </c>
      <c r="P800" s="38" t="str">
        <f t="shared" si="93"/>
        <v>Аннотация</v>
      </c>
      <c r="Q800" s="39" t="s">
        <v>724</v>
      </c>
    </row>
    <row r="801" spans="1:17" ht="60" x14ac:dyDescent="0.25">
      <c r="A801" s="27" t="s">
        <v>281</v>
      </c>
      <c r="B801" s="28" t="s">
        <v>910</v>
      </c>
      <c r="C801" s="46"/>
      <c r="D801" s="64">
        <v>107117063</v>
      </c>
      <c r="E801" s="64" t="s">
        <v>2416</v>
      </c>
      <c r="F801" s="31" t="s">
        <v>723</v>
      </c>
      <c r="G801" s="31" t="s">
        <v>559</v>
      </c>
      <c r="H801" s="31" t="str">
        <f t="shared" si="91"/>
        <v>Информационные технологии в профессиональной деятельности / Оганесян В.  О.</v>
      </c>
      <c r="I801" s="69">
        <v>2025</v>
      </c>
      <c r="J801" s="40" t="s">
        <v>286</v>
      </c>
      <c r="K801" s="33"/>
      <c r="L801" s="41">
        <v>338.4</v>
      </c>
      <c r="M801" s="33"/>
      <c r="N801" s="41">
        <f t="shared" si="92"/>
        <v>16920</v>
      </c>
      <c r="O801" s="37">
        <f t="shared" si="90"/>
        <v>0</v>
      </c>
      <c r="P801" s="38" t="str">
        <f t="shared" si="93"/>
        <v>Аннотация</v>
      </c>
      <c r="Q801" s="39" t="s">
        <v>724</v>
      </c>
    </row>
    <row r="802" spans="1:17" ht="45" x14ac:dyDescent="0.25">
      <c r="A802" s="27" t="s">
        <v>281</v>
      </c>
      <c r="B802" s="28" t="s">
        <v>911</v>
      </c>
      <c r="C802" s="46"/>
      <c r="D802" s="64">
        <v>102120048</v>
      </c>
      <c r="E802" s="64" t="s">
        <v>2737</v>
      </c>
      <c r="F802" s="31" t="s">
        <v>671</v>
      </c>
      <c r="G802" s="31" t="s">
        <v>709</v>
      </c>
      <c r="H802" s="31" t="str">
        <f t="shared" si="91"/>
        <v>Экономические и правовые основы производственной деятельности / Гуреева М.А.</v>
      </c>
      <c r="I802" s="69">
        <v>2024</v>
      </c>
      <c r="J802" s="40" t="s">
        <v>286</v>
      </c>
      <c r="K802" s="33"/>
      <c r="L802" s="41">
        <v>806.4</v>
      </c>
      <c r="M802" s="33"/>
      <c r="N802" s="41">
        <f t="shared" si="92"/>
        <v>40320</v>
      </c>
      <c r="O802" s="37">
        <f t="shared" si="90"/>
        <v>0</v>
      </c>
      <c r="P802" s="38" t="str">
        <f t="shared" si="93"/>
        <v>Аннотация</v>
      </c>
      <c r="Q802" s="39" t="s">
        <v>710</v>
      </c>
    </row>
    <row r="803" spans="1:17" ht="60" x14ac:dyDescent="0.25">
      <c r="A803" s="27" t="s">
        <v>281</v>
      </c>
      <c r="B803" s="28" t="s">
        <v>911</v>
      </c>
      <c r="C803" s="46"/>
      <c r="D803" s="64">
        <v>107117063</v>
      </c>
      <c r="E803" s="64" t="s">
        <v>2416</v>
      </c>
      <c r="F803" s="31" t="s">
        <v>723</v>
      </c>
      <c r="G803" s="31" t="s">
        <v>559</v>
      </c>
      <c r="H803" s="31" t="str">
        <f t="shared" si="91"/>
        <v>Информационные технологии в профессиональной деятельности / Оганесян В.  О.</v>
      </c>
      <c r="I803" s="69">
        <v>2025</v>
      </c>
      <c r="J803" s="40" t="s">
        <v>286</v>
      </c>
      <c r="K803" s="33"/>
      <c r="L803" s="41">
        <v>338.4</v>
      </c>
      <c r="M803" s="33"/>
      <c r="N803" s="41">
        <f t="shared" si="92"/>
        <v>16920</v>
      </c>
      <c r="O803" s="37">
        <f t="shared" si="90"/>
        <v>0</v>
      </c>
      <c r="P803" s="38" t="str">
        <f t="shared" si="93"/>
        <v>Аннотация</v>
      </c>
      <c r="Q803" s="39" t="s">
        <v>724</v>
      </c>
    </row>
    <row r="804" spans="1:17" ht="45" x14ac:dyDescent="0.25">
      <c r="A804" s="27" t="s">
        <v>281</v>
      </c>
      <c r="B804" s="28" t="s">
        <v>911</v>
      </c>
      <c r="C804" s="46"/>
      <c r="D804" s="64">
        <v>108109212</v>
      </c>
      <c r="E804" s="64" t="s">
        <v>2323</v>
      </c>
      <c r="F804" s="31" t="s">
        <v>896</v>
      </c>
      <c r="G804" s="31" t="s">
        <v>897</v>
      </c>
      <c r="H804" s="31" t="str">
        <f t="shared" si="91"/>
        <v>Ботаника / Родионова А.С.</v>
      </c>
      <c r="I804" s="69">
        <v>2024</v>
      </c>
      <c r="J804" s="40" t="s">
        <v>286</v>
      </c>
      <c r="K804" s="33"/>
      <c r="L804" s="41">
        <v>1052.3999999999999</v>
      </c>
      <c r="M804" s="33"/>
      <c r="N804" s="41">
        <f t="shared" si="92"/>
        <v>52619.999999999993</v>
      </c>
      <c r="O804" s="37">
        <f t="shared" si="90"/>
        <v>0</v>
      </c>
      <c r="P804" s="38" t="str">
        <f t="shared" si="93"/>
        <v>Аннотация</v>
      </c>
      <c r="Q804" s="39" t="s">
        <v>898</v>
      </c>
    </row>
    <row r="805" spans="1:17" ht="45" x14ac:dyDescent="0.25">
      <c r="A805" s="27" t="s">
        <v>281</v>
      </c>
      <c r="B805" s="28" t="s">
        <v>912</v>
      </c>
      <c r="C805" s="46"/>
      <c r="D805" s="64">
        <v>102120048</v>
      </c>
      <c r="E805" s="64" t="s">
        <v>2737</v>
      </c>
      <c r="F805" s="31" t="s">
        <v>671</v>
      </c>
      <c r="G805" s="31" t="s">
        <v>709</v>
      </c>
      <c r="H805" s="31" t="str">
        <f t="shared" si="91"/>
        <v>Экономические и правовые основы производственной деятельности / Гуреева М.А.</v>
      </c>
      <c r="I805" s="69">
        <v>2024</v>
      </c>
      <c r="J805" s="40" t="s">
        <v>286</v>
      </c>
      <c r="K805" s="33"/>
      <c r="L805" s="41">
        <v>806.4</v>
      </c>
      <c r="M805" s="33"/>
      <c r="N805" s="41">
        <f t="shared" si="92"/>
        <v>40320</v>
      </c>
      <c r="O805" s="37">
        <f t="shared" si="90"/>
        <v>0</v>
      </c>
      <c r="P805" s="38" t="str">
        <f t="shared" si="93"/>
        <v>Аннотация</v>
      </c>
      <c r="Q805" s="39" t="s">
        <v>710</v>
      </c>
    </row>
    <row r="806" spans="1:17" ht="60" x14ac:dyDescent="0.25">
      <c r="A806" s="27" t="s">
        <v>281</v>
      </c>
      <c r="B806" s="28" t="s">
        <v>912</v>
      </c>
      <c r="C806" s="46"/>
      <c r="D806" s="64">
        <v>107117063</v>
      </c>
      <c r="E806" s="64" t="s">
        <v>2416</v>
      </c>
      <c r="F806" s="31" t="s">
        <v>723</v>
      </c>
      <c r="G806" s="31" t="s">
        <v>559</v>
      </c>
      <c r="H806" s="31" t="str">
        <f t="shared" si="91"/>
        <v>Информационные технологии в профессиональной деятельности / Оганесян В.  О.</v>
      </c>
      <c r="I806" s="69">
        <v>2025</v>
      </c>
      <c r="J806" s="40" t="s">
        <v>286</v>
      </c>
      <c r="K806" s="33"/>
      <c r="L806" s="41">
        <v>338.4</v>
      </c>
      <c r="M806" s="33"/>
      <c r="N806" s="41">
        <f t="shared" si="92"/>
        <v>16920</v>
      </c>
      <c r="O806" s="37">
        <f t="shared" si="90"/>
        <v>0</v>
      </c>
      <c r="P806" s="38" t="str">
        <f t="shared" si="93"/>
        <v>Аннотация</v>
      </c>
      <c r="Q806" s="39" t="s">
        <v>724</v>
      </c>
    </row>
    <row r="807" spans="1:17" ht="45" x14ac:dyDescent="0.25">
      <c r="A807" s="27" t="s">
        <v>281</v>
      </c>
      <c r="B807" s="28" t="s">
        <v>912</v>
      </c>
      <c r="C807" s="46"/>
      <c r="D807" s="64">
        <v>106119174</v>
      </c>
      <c r="E807" s="64" t="s">
        <v>2510</v>
      </c>
      <c r="F807" s="31" t="s">
        <v>727</v>
      </c>
      <c r="G807" s="31" t="s">
        <v>728</v>
      </c>
      <c r="H807" s="31" t="str">
        <f t="shared" si="91"/>
        <v>Электротехника для неэлектротехнических профессий / Прошин В.М.</v>
      </c>
      <c r="I807" s="69">
        <v>2023</v>
      </c>
      <c r="J807" s="40" t="s">
        <v>286</v>
      </c>
      <c r="K807" s="33"/>
      <c r="L807" s="41">
        <v>602.4</v>
      </c>
      <c r="M807" s="33"/>
      <c r="N807" s="41">
        <f t="shared" si="92"/>
        <v>30120</v>
      </c>
      <c r="O807" s="37">
        <f t="shared" si="90"/>
        <v>0</v>
      </c>
      <c r="P807" s="38" t="str">
        <f t="shared" si="93"/>
        <v>Аннотация</v>
      </c>
      <c r="Q807" s="39" t="s">
        <v>729</v>
      </c>
    </row>
    <row r="808" spans="1:17" ht="45" x14ac:dyDescent="0.25">
      <c r="A808" s="27" t="s">
        <v>281</v>
      </c>
      <c r="B808" s="28" t="s">
        <v>912</v>
      </c>
      <c r="C808" s="46"/>
      <c r="D808" s="64">
        <v>111101179</v>
      </c>
      <c r="E808" s="64" t="s">
        <v>2276</v>
      </c>
      <c r="F808" s="31" t="s">
        <v>874</v>
      </c>
      <c r="G808" s="31" t="s">
        <v>875</v>
      </c>
      <c r="H808" s="31" t="str">
        <f t="shared" si="91"/>
        <v>Материаловедение для профессий, связанных с обработкой древесины / Степанов Б. А.</v>
      </c>
      <c r="I808" s="69">
        <v>2024</v>
      </c>
      <c r="J808" s="40" t="s">
        <v>286</v>
      </c>
      <c r="K808" s="33"/>
      <c r="L808" s="41">
        <v>1032</v>
      </c>
      <c r="M808" s="33"/>
      <c r="N808" s="41">
        <f t="shared" si="92"/>
        <v>51600</v>
      </c>
      <c r="O808" s="37">
        <f t="shared" si="90"/>
        <v>0</v>
      </c>
      <c r="P808" s="38" t="str">
        <f t="shared" si="93"/>
        <v>Аннотация</v>
      </c>
      <c r="Q808" s="39" t="s">
        <v>876</v>
      </c>
    </row>
    <row r="809" spans="1:17" ht="45" x14ac:dyDescent="0.25">
      <c r="A809" s="27" t="s">
        <v>281</v>
      </c>
      <c r="B809" s="28" t="s">
        <v>913</v>
      </c>
      <c r="C809" s="46"/>
      <c r="D809" s="64">
        <v>102120504</v>
      </c>
      <c r="E809" s="64" t="s">
        <v>2841</v>
      </c>
      <c r="F809" s="31" t="s">
        <v>883</v>
      </c>
      <c r="G809" s="31" t="s">
        <v>882</v>
      </c>
      <c r="H809" s="31" t="str">
        <f t="shared" si="91"/>
        <v>Основы агрономии / Виноградов Д.В.</v>
      </c>
      <c r="I809" s="69">
        <v>2024</v>
      </c>
      <c r="J809" s="40" t="s">
        <v>23</v>
      </c>
      <c r="K809" s="33"/>
      <c r="L809" s="41">
        <v>853.19999999999993</v>
      </c>
      <c r="M809" s="33"/>
      <c r="N809" s="41">
        <f t="shared" si="92"/>
        <v>42660</v>
      </c>
      <c r="O809" s="37">
        <f t="shared" si="90"/>
        <v>0</v>
      </c>
      <c r="P809" s="38" t="str">
        <f t="shared" si="93"/>
        <v>Аннотация</v>
      </c>
      <c r="Q809" s="39" t="s">
        <v>884</v>
      </c>
    </row>
    <row r="810" spans="1:17" ht="45" x14ac:dyDescent="0.25">
      <c r="A810" s="27" t="s">
        <v>281</v>
      </c>
      <c r="B810" s="28" t="s">
        <v>913</v>
      </c>
      <c r="C810" s="46"/>
      <c r="D810" s="64">
        <v>105119548</v>
      </c>
      <c r="E810" s="64" t="s">
        <v>2674</v>
      </c>
      <c r="F810" s="31" t="s">
        <v>791</v>
      </c>
      <c r="G810" s="31" t="s">
        <v>555</v>
      </c>
      <c r="H810" s="31" t="str">
        <f t="shared" si="91"/>
        <v>Охрана труда / Графкина М.В.</v>
      </c>
      <c r="I810" s="69">
        <v>2025</v>
      </c>
      <c r="J810" s="40" t="s">
        <v>23</v>
      </c>
      <c r="K810" s="33"/>
      <c r="L810" s="41">
        <v>414</v>
      </c>
      <c r="M810" s="33"/>
      <c r="N810" s="41">
        <f t="shared" si="92"/>
        <v>20700</v>
      </c>
      <c r="O810" s="37">
        <f t="shared" si="90"/>
        <v>0</v>
      </c>
      <c r="P810" s="38" t="str">
        <f t="shared" si="93"/>
        <v>Аннотация</v>
      </c>
      <c r="Q810" s="39" t="s">
        <v>914</v>
      </c>
    </row>
    <row r="811" spans="1:17" ht="45" x14ac:dyDescent="0.25">
      <c r="A811" s="27" t="s">
        <v>281</v>
      </c>
      <c r="B811" s="28" t="s">
        <v>913</v>
      </c>
      <c r="C811" s="46"/>
      <c r="D811" s="64">
        <v>102120048</v>
      </c>
      <c r="E811" s="64" t="s">
        <v>2737</v>
      </c>
      <c r="F811" s="31" t="s">
        <v>671</v>
      </c>
      <c r="G811" s="31" t="s">
        <v>709</v>
      </c>
      <c r="H811" s="31" t="str">
        <f t="shared" si="91"/>
        <v>Экономические и правовые основы производственной деятельности / Гуреева М.А.</v>
      </c>
      <c r="I811" s="69">
        <v>2024</v>
      </c>
      <c r="J811" s="40" t="s">
        <v>286</v>
      </c>
      <c r="K811" s="33"/>
      <c r="L811" s="41">
        <v>806.4</v>
      </c>
      <c r="M811" s="33"/>
      <c r="N811" s="41">
        <f t="shared" si="92"/>
        <v>40320</v>
      </c>
      <c r="O811" s="37">
        <f t="shared" si="90"/>
        <v>0</v>
      </c>
      <c r="P811" s="38" t="str">
        <f t="shared" si="93"/>
        <v>Аннотация</v>
      </c>
      <c r="Q811" s="39" t="s">
        <v>710</v>
      </c>
    </row>
    <row r="812" spans="1:17" ht="45" x14ac:dyDescent="0.25">
      <c r="A812" s="27" t="s">
        <v>281</v>
      </c>
      <c r="B812" s="28" t="s">
        <v>913</v>
      </c>
      <c r="C812" s="46"/>
      <c r="D812" s="64">
        <v>102117707</v>
      </c>
      <c r="E812" s="64" t="s">
        <v>2474</v>
      </c>
      <c r="F812" s="31" t="s">
        <v>886</v>
      </c>
      <c r="G812" s="31" t="s">
        <v>885</v>
      </c>
      <c r="H812" s="31" t="str">
        <f t="shared" si="91"/>
        <v>Основы микробиологии, санитарии и гигиены / Заерко В.И.</v>
      </c>
      <c r="I812" s="69">
        <v>2024</v>
      </c>
      <c r="J812" s="40" t="s">
        <v>23</v>
      </c>
      <c r="K812" s="33"/>
      <c r="L812" s="41">
        <v>897.6</v>
      </c>
      <c r="M812" s="33"/>
      <c r="N812" s="41">
        <f t="shared" si="92"/>
        <v>44880</v>
      </c>
      <c r="O812" s="37">
        <f t="shared" si="90"/>
        <v>0</v>
      </c>
      <c r="P812" s="38" t="str">
        <f t="shared" si="93"/>
        <v>Аннотация</v>
      </c>
      <c r="Q812" s="39" t="s">
        <v>887</v>
      </c>
    </row>
    <row r="813" spans="1:17" ht="45" x14ac:dyDescent="0.25">
      <c r="A813" s="27" t="s">
        <v>281</v>
      </c>
      <c r="B813" s="28" t="s">
        <v>913</v>
      </c>
      <c r="C813" s="46"/>
      <c r="D813" s="64">
        <v>109116484</v>
      </c>
      <c r="E813" s="64" t="s">
        <v>2381</v>
      </c>
      <c r="F813" s="31" t="s">
        <v>915</v>
      </c>
      <c r="G813" s="31" t="s">
        <v>818</v>
      </c>
      <c r="H813" s="31" t="str">
        <f t="shared" si="91"/>
        <v>Метрология и стандартизация / Качурина Т.А.</v>
      </c>
      <c r="I813" s="69">
        <v>2024</v>
      </c>
      <c r="J813" s="40" t="s">
        <v>23</v>
      </c>
      <c r="K813" s="33"/>
      <c r="L813" s="41">
        <v>290.39999999999998</v>
      </c>
      <c r="M813" s="33"/>
      <c r="N813" s="41">
        <f t="shared" si="92"/>
        <v>14519.999999999998</v>
      </c>
      <c r="O813" s="37">
        <f t="shared" si="90"/>
        <v>0</v>
      </c>
      <c r="P813" s="38" t="str">
        <f t="shared" si="93"/>
        <v>Аннотация</v>
      </c>
      <c r="Q813" s="39" t="s">
        <v>916</v>
      </c>
    </row>
    <row r="814" spans="1:17" ht="75" x14ac:dyDescent="0.25">
      <c r="A814" s="27" t="s">
        <v>281</v>
      </c>
      <c r="B814" s="28" t="s">
        <v>913</v>
      </c>
      <c r="C814" s="46"/>
      <c r="D814" s="64">
        <v>101122880</v>
      </c>
      <c r="E814" s="64"/>
      <c r="F814" s="31" t="s">
        <v>918</v>
      </c>
      <c r="G814" s="31" t="s">
        <v>917</v>
      </c>
      <c r="H814" s="31" t="str">
        <f t="shared" si="91"/>
        <v>Основы механизации, электрификации и автоматизации сельскохозяйственного производства / Левшин А.Г.</v>
      </c>
      <c r="I814" s="69">
        <v>2025</v>
      </c>
      <c r="J814" s="40" t="s">
        <v>23</v>
      </c>
      <c r="K814" s="33"/>
      <c r="L814" s="41">
        <v>579.6</v>
      </c>
      <c r="M814" s="33"/>
      <c r="N814" s="41">
        <f t="shared" si="92"/>
        <v>28980</v>
      </c>
      <c r="O814" s="37">
        <f t="shared" si="90"/>
        <v>0</v>
      </c>
      <c r="P814" s="38"/>
      <c r="Q814" s="39" t="e">
        <v>#N/A</v>
      </c>
    </row>
    <row r="815" spans="1:17" ht="60" x14ac:dyDescent="0.25">
      <c r="A815" s="27" t="s">
        <v>281</v>
      </c>
      <c r="B815" s="28" t="s">
        <v>913</v>
      </c>
      <c r="C815" s="46"/>
      <c r="D815" s="64">
        <v>107117063</v>
      </c>
      <c r="E815" s="64" t="s">
        <v>2416</v>
      </c>
      <c r="F815" s="31" t="s">
        <v>723</v>
      </c>
      <c r="G815" s="31" t="s">
        <v>559</v>
      </c>
      <c r="H815" s="31" t="str">
        <f t="shared" si="91"/>
        <v>Информационные технологии в профессиональной деятельности / Оганесян В.  О.</v>
      </c>
      <c r="I815" s="69">
        <v>2025</v>
      </c>
      <c r="J815" s="40" t="s">
        <v>286</v>
      </c>
      <c r="K815" s="33"/>
      <c r="L815" s="41">
        <v>338.4</v>
      </c>
      <c r="M815" s="33"/>
      <c r="N815" s="41">
        <f t="shared" si="92"/>
        <v>16920</v>
      </c>
      <c r="O815" s="37">
        <f t="shared" si="90"/>
        <v>0</v>
      </c>
      <c r="P815" s="38" t="str">
        <f t="shared" ref="P815:P820" si="94">HYPERLINK(Q815,"Аннотация")</f>
        <v>Аннотация</v>
      </c>
      <c r="Q815" s="39" t="s">
        <v>724</v>
      </c>
    </row>
    <row r="816" spans="1:17" ht="45" x14ac:dyDescent="0.25">
      <c r="A816" s="27" t="s">
        <v>281</v>
      </c>
      <c r="B816" s="28" t="s">
        <v>913</v>
      </c>
      <c r="C816" s="46"/>
      <c r="D816" s="64">
        <v>108109212</v>
      </c>
      <c r="E816" s="64" t="s">
        <v>2323</v>
      </c>
      <c r="F816" s="31" t="s">
        <v>896</v>
      </c>
      <c r="G816" s="31" t="s">
        <v>897</v>
      </c>
      <c r="H816" s="31" t="str">
        <f t="shared" si="91"/>
        <v>Ботаника / Родионова А.С.</v>
      </c>
      <c r="I816" s="69">
        <v>2024</v>
      </c>
      <c r="J816" s="40" t="s">
        <v>286</v>
      </c>
      <c r="K816" s="33"/>
      <c r="L816" s="41">
        <v>1052.3999999999999</v>
      </c>
      <c r="M816" s="33"/>
      <c r="N816" s="41">
        <f t="shared" si="92"/>
        <v>52619.999999999993</v>
      </c>
      <c r="O816" s="37">
        <f t="shared" si="90"/>
        <v>0</v>
      </c>
      <c r="P816" s="38" t="str">
        <f t="shared" si="94"/>
        <v>Аннотация</v>
      </c>
      <c r="Q816" s="39" t="s">
        <v>898</v>
      </c>
    </row>
    <row r="817" spans="1:17" ht="45" x14ac:dyDescent="0.25">
      <c r="A817" s="27" t="s">
        <v>281</v>
      </c>
      <c r="B817" s="28" t="s">
        <v>913</v>
      </c>
      <c r="C817" s="46"/>
      <c r="D817" s="64">
        <v>106119261</v>
      </c>
      <c r="E817" s="64" t="s">
        <v>2577</v>
      </c>
      <c r="F817" s="31" t="s">
        <v>391</v>
      </c>
      <c r="G817" s="31" t="s">
        <v>390</v>
      </c>
      <c r="H817" s="31" t="str">
        <f t="shared" si="91"/>
        <v>Правовое обеспечение профессиональной деятельности / Румынина В.В.</v>
      </c>
      <c r="I817" s="69">
        <v>2025</v>
      </c>
      <c r="J817" s="40" t="s">
        <v>23</v>
      </c>
      <c r="K817" s="33"/>
      <c r="L817" s="41">
        <v>930</v>
      </c>
      <c r="M817" s="33"/>
      <c r="N817" s="41">
        <f t="shared" si="92"/>
        <v>46500</v>
      </c>
      <c r="O817" s="37">
        <f t="shared" si="90"/>
        <v>0</v>
      </c>
      <c r="P817" s="38" t="str">
        <f t="shared" si="94"/>
        <v>Аннотация</v>
      </c>
      <c r="Q817" s="39" t="s">
        <v>392</v>
      </c>
    </row>
    <row r="818" spans="1:17" ht="45" x14ac:dyDescent="0.25">
      <c r="A818" s="27" t="s">
        <v>281</v>
      </c>
      <c r="B818" s="28" t="s">
        <v>913</v>
      </c>
      <c r="C818" s="46"/>
      <c r="D818" s="64">
        <v>103119999</v>
      </c>
      <c r="E818" s="64" t="s">
        <v>2728</v>
      </c>
      <c r="F818" s="31" t="s">
        <v>919</v>
      </c>
      <c r="G818" s="31" t="s">
        <v>920</v>
      </c>
      <c r="H818" s="31" t="str">
        <f t="shared" si="91"/>
        <v>Ботаника с основами физиологии растений / Шумакова Е.В.</v>
      </c>
      <c r="I818" s="69">
        <v>2024</v>
      </c>
      <c r="J818" s="40" t="s">
        <v>23</v>
      </c>
      <c r="K818" s="33"/>
      <c r="L818" s="41">
        <v>508.79999999999995</v>
      </c>
      <c r="M818" s="33"/>
      <c r="N818" s="41">
        <f t="shared" si="92"/>
        <v>25439.999999999996</v>
      </c>
      <c r="O818" s="37">
        <f t="shared" si="90"/>
        <v>0</v>
      </c>
      <c r="P818" s="38" t="str">
        <f t="shared" si="94"/>
        <v>Аннотация</v>
      </c>
      <c r="Q818" s="39" t="s">
        <v>921</v>
      </c>
    </row>
    <row r="819" spans="1:17" ht="60" x14ac:dyDescent="0.25">
      <c r="A819" s="27" t="s">
        <v>281</v>
      </c>
      <c r="B819" s="28" t="s">
        <v>922</v>
      </c>
      <c r="C819" s="46"/>
      <c r="D819" s="64">
        <v>103120379</v>
      </c>
      <c r="E819" s="64" t="s">
        <v>2817</v>
      </c>
      <c r="F819" s="31" t="s">
        <v>536</v>
      </c>
      <c r="G819" s="31" t="s">
        <v>537</v>
      </c>
      <c r="H819" s="31" t="str">
        <f t="shared" si="91"/>
        <v>Материаловедение / Бычков А.В.Савватеев А.С., Бычкова О.М.</v>
      </c>
      <c r="I819" s="69">
        <v>2024</v>
      </c>
      <c r="J819" s="40" t="s">
        <v>23</v>
      </c>
      <c r="K819" s="33"/>
      <c r="L819" s="41">
        <v>217.2</v>
      </c>
      <c r="M819" s="33"/>
      <c r="N819" s="41">
        <f t="shared" si="92"/>
        <v>10860</v>
      </c>
      <c r="O819" s="37">
        <f t="shared" si="90"/>
        <v>0</v>
      </c>
      <c r="P819" s="38" t="str">
        <f t="shared" si="94"/>
        <v>Аннотация</v>
      </c>
      <c r="Q819" s="39" t="s">
        <v>538</v>
      </c>
    </row>
    <row r="820" spans="1:17" ht="45" x14ac:dyDescent="0.25">
      <c r="A820" s="27" t="s">
        <v>281</v>
      </c>
      <c r="B820" s="28" t="s">
        <v>922</v>
      </c>
      <c r="C820" s="46"/>
      <c r="D820" s="64">
        <v>106119197</v>
      </c>
      <c r="E820" s="64" t="s">
        <v>2529</v>
      </c>
      <c r="F820" s="31" t="s">
        <v>539</v>
      </c>
      <c r="G820" s="31" t="s">
        <v>553</v>
      </c>
      <c r="H820" s="31" t="str">
        <f t="shared" si="91"/>
        <v>Техническая механика / Вереина Л.И., Краснов М.М</v>
      </c>
      <c r="I820" s="69">
        <v>2024</v>
      </c>
      <c r="J820" s="40" t="s">
        <v>23</v>
      </c>
      <c r="K820" s="33"/>
      <c r="L820" s="41">
        <v>1185.5999999999999</v>
      </c>
      <c r="M820" s="33"/>
      <c r="N820" s="41">
        <f t="shared" si="92"/>
        <v>59279.999999999993</v>
      </c>
      <c r="O820" s="37">
        <f t="shared" si="90"/>
        <v>0</v>
      </c>
      <c r="P820" s="38" t="str">
        <f t="shared" si="94"/>
        <v>Аннотация</v>
      </c>
      <c r="Q820" s="39" t="s">
        <v>554</v>
      </c>
    </row>
    <row r="821" spans="1:17" ht="45" x14ac:dyDescent="0.25">
      <c r="A821" s="27" t="s">
        <v>281</v>
      </c>
      <c r="B821" s="28" t="s">
        <v>922</v>
      </c>
      <c r="C821" s="82"/>
      <c r="D821" s="64">
        <v>101121801</v>
      </c>
      <c r="E821" s="64" t="s">
        <v>2876</v>
      </c>
      <c r="F821" s="31" t="s">
        <v>2248</v>
      </c>
      <c r="G821" s="31" t="s">
        <v>2249</v>
      </c>
      <c r="H821" s="31" t="str">
        <f>G821 &amp; " / " &amp; F821</f>
        <v>Метрология, стандартизация и подтверждение качества / Иванов И.А.</v>
      </c>
      <c r="I821" s="69">
        <v>2025</v>
      </c>
      <c r="J821" s="40" t="s">
        <v>23</v>
      </c>
      <c r="K821" s="33"/>
      <c r="L821" s="41">
        <v>528</v>
      </c>
      <c r="M821" s="33"/>
      <c r="N821" s="41">
        <f>L821*50</f>
        <v>26400</v>
      </c>
      <c r="O821" s="37">
        <f t="shared" si="90"/>
        <v>0</v>
      </c>
      <c r="P821" s="38" t="s">
        <v>2196</v>
      </c>
      <c r="Q821" s="39"/>
    </row>
    <row r="822" spans="1:17" ht="75" x14ac:dyDescent="0.25">
      <c r="A822" s="27" t="s">
        <v>281</v>
      </c>
      <c r="B822" s="28" t="s">
        <v>922</v>
      </c>
      <c r="C822" s="46"/>
      <c r="D822" s="64">
        <v>101122880</v>
      </c>
      <c r="E822" s="64"/>
      <c r="F822" s="31" t="s">
        <v>918</v>
      </c>
      <c r="G822" s="31" t="s">
        <v>917</v>
      </c>
      <c r="H822" s="31" t="str">
        <f t="shared" si="91"/>
        <v>Основы механизации, электрификации и автоматизации сельскохозяйственного производства / Левшин А.Г.</v>
      </c>
      <c r="I822" s="69">
        <v>2025</v>
      </c>
      <c r="J822" s="40" t="s">
        <v>23</v>
      </c>
      <c r="K822" s="33"/>
      <c r="L822" s="41">
        <v>579.6</v>
      </c>
      <c r="M822" s="33"/>
      <c r="N822" s="41">
        <f t="shared" si="92"/>
        <v>28980</v>
      </c>
      <c r="O822" s="37">
        <f t="shared" si="90"/>
        <v>0</v>
      </c>
      <c r="P822" s="38"/>
      <c r="Q822" s="39" t="e">
        <v>#N/A</v>
      </c>
    </row>
    <row r="823" spans="1:17" ht="45" x14ac:dyDescent="0.25">
      <c r="A823" s="27" t="s">
        <v>281</v>
      </c>
      <c r="B823" s="28" t="s">
        <v>922</v>
      </c>
      <c r="C823" s="46"/>
      <c r="D823" s="64">
        <v>107119195</v>
      </c>
      <c r="E823" s="64" t="s">
        <v>2527</v>
      </c>
      <c r="F823" s="31" t="s">
        <v>629</v>
      </c>
      <c r="G823" s="31" t="s">
        <v>630</v>
      </c>
      <c r="H823" s="31" t="str">
        <f t="shared" si="91"/>
        <v>Инженерная графика  / Муравьев С.Н. и д.р.</v>
      </c>
      <c r="I823" s="69">
        <v>2024</v>
      </c>
      <c r="J823" s="40" t="s">
        <v>23</v>
      </c>
      <c r="K823" s="33"/>
      <c r="L823" s="41">
        <v>532.79999999999995</v>
      </c>
      <c r="M823" s="33"/>
      <c r="N823" s="41">
        <f t="shared" si="92"/>
        <v>26639.999999999996</v>
      </c>
      <c r="O823" s="37">
        <f t="shared" si="90"/>
        <v>0</v>
      </c>
      <c r="P823" s="38" t="str">
        <f>HYPERLINK(Q823,"Аннотация")</f>
        <v>Аннотация</v>
      </c>
      <c r="Q823" s="39" t="s">
        <v>631</v>
      </c>
    </row>
    <row r="824" spans="1:17" ht="45" x14ac:dyDescent="0.25">
      <c r="A824" s="27" t="s">
        <v>281</v>
      </c>
      <c r="B824" s="28" t="s">
        <v>922</v>
      </c>
      <c r="C824" s="46"/>
      <c r="D824" s="64">
        <v>106119261</v>
      </c>
      <c r="E824" s="64" t="s">
        <v>2577</v>
      </c>
      <c r="F824" s="31" t="s">
        <v>391</v>
      </c>
      <c r="G824" s="31" t="s">
        <v>390</v>
      </c>
      <c r="H824" s="31" t="str">
        <f t="shared" si="91"/>
        <v>Правовое обеспечение профессиональной деятельности / Румынина В.В.</v>
      </c>
      <c r="I824" s="69">
        <v>2025</v>
      </c>
      <c r="J824" s="40" t="s">
        <v>23</v>
      </c>
      <c r="K824" s="33"/>
      <c r="L824" s="41">
        <v>930</v>
      </c>
      <c r="M824" s="33"/>
      <c r="N824" s="41">
        <f t="shared" si="92"/>
        <v>46500</v>
      </c>
      <c r="O824" s="37">
        <f t="shared" si="90"/>
        <v>0</v>
      </c>
      <c r="P824" s="38" t="str">
        <f>HYPERLINK(Q824,"Аннотация")</f>
        <v>Аннотация</v>
      </c>
      <c r="Q824" s="39" t="s">
        <v>392</v>
      </c>
    </row>
    <row r="825" spans="1:17" ht="45" x14ac:dyDescent="0.25">
      <c r="A825" s="27" t="s">
        <v>281</v>
      </c>
      <c r="B825" s="28" t="s">
        <v>922</v>
      </c>
      <c r="C825" s="46"/>
      <c r="D825" s="64">
        <v>101122742</v>
      </c>
      <c r="E825" s="64"/>
      <c r="F825" s="31" t="s">
        <v>924</v>
      </c>
      <c r="G825" s="31" t="s">
        <v>923</v>
      </c>
      <c r="H825" s="31" t="str">
        <f t="shared" si="91"/>
        <v>Светотехника / Синельников А.Ф.</v>
      </c>
      <c r="I825" s="69">
        <v>2025</v>
      </c>
      <c r="J825" s="40" t="s">
        <v>23</v>
      </c>
      <c r="K825" s="33"/>
      <c r="L825" s="41">
        <v>459.59999999999997</v>
      </c>
      <c r="M825" s="33"/>
      <c r="N825" s="41">
        <f t="shared" si="92"/>
        <v>22980</v>
      </c>
      <c r="O825" s="37">
        <f t="shared" si="90"/>
        <v>0</v>
      </c>
      <c r="P825" s="38"/>
      <c r="Q825" s="39" t="e">
        <v>#N/A</v>
      </c>
    </row>
    <row r="826" spans="1:17" ht="45" x14ac:dyDescent="0.25">
      <c r="A826" s="27" t="s">
        <v>281</v>
      </c>
      <c r="B826" s="28" t="s">
        <v>922</v>
      </c>
      <c r="C826" s="46"/>
      <c r="D826" s="64">
        <v>105119274</v>
      </c>
      <c r="E826" s="64" t="s">
        <v>2589</v>
      </c>
      <c r="F826" s="31" t="s">
        <v>383</v>
      </c>
      <c r="G826" s="31" t="s">
        <v>384</v>
      </c>
      <c r="H826" s="31" t="str">
        <f t="shared" si="91"/>
        <v xml:space="preserve"> Электротехника / Фуфаева Л.И.</v>
      </c>
      <c r="I826" s="69">
        <v>2024</v>
      </c>
      <c r="J826" s="40" t="s">
        <v>23</v>
      </c>
      <c r="K826" s="33"/>
      <c r="L826" s="41">
        <v>613.19999999999993</v>
      </c>
      <c r="M826" s="33"/>
      <c r="N826" s="41">
        <f t="shared" si="92"/>
        <v>30659.999999999996</v>
      </c>
      <c r="O826" s="37">
        <f t="shared" si="90"/>
        <v>0</v>
      </c>
      <c r="P826" s="38" t="str">
        <f t="shared" ref="P826:P892" si="95">HYPERLINK(Q826,"Аннотация")</f>
        <v>Аннотация</v>
      </c>
      <c r="Q826" s="39" t="s">
        <v>385</v>
      </c>
    </row>
    <row r="827" spans="1:17" ht="45" x14ac:dyDescent="0.25">
      <c r="A827" s="27" t="s">
        <v>281</v>
      </c>
      <c r="B827" s="28" t="s">
        <v>922</v>
      </c>
      <c r="C827" s="46"/>
      <c r="D827" s="64">
        <v>111113501</v>
      </c>
      <c r="E827" s="64" t="s">
        <v>2344</v>
      </c>
      <c r="F827" s="31" t="s">
        <v>383</v>
      </c>
      <c r="G827" s="31" t="s">
        <v>386</v>
      </c>
      <c r="H827" s="31" t="str">
        <f t="shared" si="91"/>
        <v>Сборник практических задач по электротехнике / Фуфаева Л.И.</v>
      </c>
      <c r="I827" s="69">
        <v>2024</v>
      </c>
      <c r="J827" s="40" t="s">
        <v>64</v>
      </c>
      <c r="K827" s="33"/>
      <c r="L827" s="41">
        <v>520.79999999999995</v>
      </c>
      <c r="M827" s="33"/>
      <c r="N827" s="41">
        <f t="shared" si="92"/>
        <v>26039.999999999996</v>
      </c>
      <c r="O827" s="37">
        <f t="shared" si="90"/>
        <v>0</v>
      </c>
      <c r="P827" s="38" t="str">
        <f t="shared" si="95"/>
        <v>Аннотация</v>
      </c>
      <c r="Q827" s="39" t="s">
        <v>387</v>
      </c>
    </row>
    <row r="828" spans="1:17" ht="75" x14ac:dyDescent="0.25">
      <c r="A828" s="27" t="s">
        <v>281</v>
      </c>
      <c r="B828" s="28" t="s">
        <v>925</v>
      </c>
      <c r="C828" s="46"/>
      <c r="D828" s="64">
        <v>102120048</v>
      </c>
      <c r="E828" s="64" t="s">
        <v>2737</v>
      </c>
      <c r="F828" s="31" t="s">
        <v>671</v>
      </c>
      <c r="G828" s="31" t="s">
        <v>709</v>
      </c>
      <c r="H828" s="31" t="str">
        <f t="shared" si="91"/>
        <v>Экономические и правовые основы производственной деятельности / Гуреева М.А.</v>
      </c>
      <c r="I828" s="69">
        <v>2024</v>
      </c>
      <c r="J828" s="40" t="s">
        <v>286</v>
      </c>
      <c r="K828" s="33"/>
      <c r="L828" s="41">
        <v>806.4</v>
      </c>
      <c r="M828" s="33"/>
      <c r="N828" s="41">
        <f t="shared" si="92"/>
        <v>40320</v>
      </c>
      <c r="O828" s="37">
        <f t="shared" si="90"/>
        <v>0</v>
      </c>
      <c r="P828" s="38" t="str">
        <f t="shared" si="95"/>
        <v>Аннотация</v>
      </c>
      <c r="Q828" s="39" t="s">
        <v>710</v>
      </c>
    </row>
    <row r="829" spans="1:17" ht="75" x14ac:dyDescent="0.25">
      <c r="A829" s="27" t="s">
        <v>281</v>
      </c>
      <c r="B829" s="28" t="s">
        <v>925</v>
      </c>
      <c r="C829" s="46"/>
      <c r="D829" s="64">
        <v>106119174</v>
      </c>
      <c r="E829" s="64" t="s">
        <v>2510</v>
      </c>
      <c r="F829" s="31" t="s">
        <v>727</v>
      </c>
      <c r="G829" s="31" t="s">
        <v>728</v>
      </c>
      <c r="H829" s="31" t="str">
        <f t="shared" si="91"/>
        <v>Электротехника для неэлектротехнических профессий / Прошин В.М.</v>
      </c>
      <c r="I829" s="69">
        <v>2023</v>
      </c>
      <c r="J829" s="40" t="s">
        <v>286</v>
      </c>
      <c r="K829" s="33"/>
      <c r="L829" s="41">
        <v>602.4</v>
      </c>
      <c r="M829" s="33"/>
      <c r="N829" s="41">
        <f t="shared" si="92"/>
        <v>30120</v>
      </c>
      <c r="O829" s="37">
        <f t="shared" si="90"/>
        <v>0</v>
      </c>
      <c r="P829" s="38" t="str">
        <f t="shared" si="95"/>
        <v>Аннотация</v>
      </c>
      <c r="Q829" s="39" t="s">
        <v>729</v>
      </c>
    </row>
    <row r="830" spans="1:17" ht="45" x14ac:dyDescent="0.25">
      <c r="A830" s="27" t="s">
        <v>281</v>
      </c>
      <c r="B830" s="28" t="s">
        <v>926</v>
      </c>
      <c r="C830" s="46"/>
      <c r="D830" s="64">
        <v>101120179</v>
      </c>
      <c r="E830" s="64" t="s">
        <v>2898</v>
      </c>
      <c r="F830" s="31" t="s">
        <v>2899</v>
      </c>
      <c r="G830" s="31" t="s">
        <v>2900</v>
      </c>
      <c r="H830" s="31" t="str">
        <f>G830 &amp; " / " &amp; F830</f>
        <v>Основы геодезии / Букша У.А.</v>
      </c>
      <c r="I830" s="69">
        <v>2025</v>
      </c>
      <c r="J830" s="40" t="s">
        <v>23</v>
      </c>
      <c r="K830" s="33"/>
      <c r="L830" s="41">
        <v>488.4</v>
      </c>
      <c r="M830" s="33"/>
      <c r="N830" s="41">
        <f>L830*50</f>
        <v>24420</v>
      </c>
      <c r="O830" s="37">
        <f t="shared" si="90"/>
        <v>0</v>
      </c>
      <c r="P830" s="38" t="s">
        <v>2196</v>
      </c>
      <c r="Q830" s="39"/>
    </row>
    <row r="831" spans="1:17" ht="45" x14ac:dyDescent="0.25">
      <c r="A831" s="27" t="s">
        <v>281</v>
      </c>
      <c r="B831" s="28" t="s">
        <v>926</v>
      </c>
      <c r="C831" s="46"/>
      <c r="D831" s="64">
        <v>106119226</v>
      </c>
      <c r="E831" s="64" t="s">
        <v>2552</v>
      </c>
      <c r="F831" s="31" t="s">
        <v>683</v>
      </c>
      <c r="G831" s="31" t="s">
        <v>687</v>
      </c>
      <c r="H831" s="31" t="str">
        <f t="shared" si="91"/>
        <v>Аналитическая химия: В 2 ч.: Часть 1 / Ищенко А.А.</v>
      </c>
      <c r="I831" s="69">
        <v>2024</v>
      </c>
      <c r="J831" s="40" t="s">
        <v>286</v>
      </c>
      <c r="K831" s="33"/>
      <c r="L831" s="41">
        <v>301.2</v>
      </c>
      <c r="M831" s="33"/>
      <c r="N831" s="41">
        <f t="shared" si="92"/>
        <v>15060</v>
      </c>
      <c r="O831" s="37">
        <f t="shared" si="90"/>
        <v>0</v>
      </c>
      <c r="P831" s="38" t="str">
        <f t="shared" si="95"/>
        <v>Аннотация</v>
      </c>
      <c r="Q831" s="39" t="s">
        <v>685</v>
      </c>
    </row>
    <row r="832" spans="1:17" ht="45" x14ac:dyDescent="0.25">
      <c r="A832" s="27" t="s">
        <v>281</v>
      </c>
      <c r="B832" s="28" t="s">
        <v>926</v>
      </c>
      <c r="C832" s="46"/>
      <c r="D832" s="64">
        <v>106121777</v>
      </c>
      <c r="E832" s="64" t="s">
        <v>2873</v>
      </c>
      <c r="F832" s="31" t="s">
        <v>683</v>
      </c>
      <c r="G832" s="31" t="s">
        <v>688</v>
      </c>
      <c r="H832" s="31" t="str">
        <f t="shared" si="91"/>
        <v>Аналитическая химия: В 2 ч.: Часть 2 / Ищенко А.А.</v>
      </c>
      <c r="I832" s="69">
        <v>2024</v>
      </c>
      <c r="J832" s="40" t="s">
        <v>286</v>
      </c>
      <c r="K832" s="33"/>
      <c r="L832" s="41">
        <v>343.2</v>
      </c>
      <c r="M832" s="33"/>
      <c r="N832" s="41">
        <f t="shared" si="92"/>
        <v>17160</v>
      </c>
      <c r="O832" s="37">
        <f t="shared" si="90"/>
        <v>0</v>
      </c>
      <c r="P832" s="38" t="str">
        <f t="shared" si="95"/>
        <v>Аннотация</v>
      </c>
      <c r="Q832" s="39" t="s">
        <v>689</v>
      </c>
    </row>
    <row r="833" spans="1:17" ht="45" x14ac:dyDescent="0.25">
      <c r="A833" s="27" t="s">
        <v>281</v>
      </c>
      <c r="B833" s="28" t="s">
        <v>926</v>
      </c>
      <c r="C833" s="46"/>
      <c r="D833" s="64">
        <v>123100641</v>
      </c>
      <c r="E833" s="64" t="s">
        <v>2274</v>
      </c>
      <c r="F833" s="31" t="s">
        <v>548</v>
      </c>
      <c r="G833" s="31" t="s">
        <v>549</v>
      </c>
      <c r="H833" s="31" t="str">
        <f t="shared" si="91"/>
        <v>Экологические основы природопользования / Константинов В.М.</v>
      </c>
      <c r="I833" s="69">
        <v>2024</v>
      </c>
      <c r="J833" s="40" t="s">
        <v>286</v>
      </c>
      <c r="K833" s="33"/>
      <c r="L833" s="41">
        <v>476.4</v>
      </c>
      <c r="M833" s="33"/>
      <c r="N833" s="41">
        <f t="shared" si="92"/>
        <v>23820</v>
      </c>
      <c r="O833" s="37">
        <f t="shared" si="90"/>
        <v>0</v>
      </c>
      <c r="P833" s="38" t="str">
        <f t="shared" si="95"/>
        <v>Аннотация</v>
      </c>
      <c r="Q833" s="39" t="s">
        <v>550</v>
      </c>
    </row>
    <row r="834" spans="1:17" ht="60" x14ac:dyDescent="0.25">
      <c r="A834" s="27" t="s">
        <v>281</v>
      </c>
      <c r="B834" s="28" t="s">
        <v>926</v>
      </c>
      <c r="C834" s="46"/>
      <c r="D834" s="64">
        <v>107117063</v>
      </c>
      <c r="E834" s="64" t="s">
        <v>2416</v>
      </c>
      <c r="F834" s="31" t="s">
        <v>723</v>
      </c>
      <c r="G834" s="31" t="s">
        <v>559</v>
      </c>
      <c r="H834" s="31" t="str">
        <f t="shared" si="91"/>
        <v>Информационные технологии в профессиональной деятельности / Оганесян В.  О.</v>
      </c>
      <c r="I834" s="69">
        <v>2025</v>
      </c>
      <c r="J834" s="40" t="s">
        <v>286</v>
      </c>
      <c r="K834" s="33"/>
      <c r="L834" s="41">
        <v>338.4</v>
      </c>
      <c r="M834" s="33"/>
      <c r="N834" s="41">
        <f t="shared" si="92"/>
        <v>16920</v>
      </c>
      <c r="O834" s="37">
        <f t="shared" si="90"/>
        <v>0</v>
      </c>
      <c r="P834" s="38" t="str">
        <f t="shared" si="95"/>
        <v>Аннотация</v>
      </c>
      <c r="Q834" s="39" t="s">
        <v>724</v>
      </c>
    </row>
    <row r="835" spans="1:17" ht="60" x14ac:dyDescent="0.25">
      <c r="A835" s="27" t="s">
        <v>281</v>
      </c>
      <c r="B835" s="28" t="s">
        <v>927</v>
      </c>
      <c r="C835" s="46"/>
      <c r="D835" s="64">
        <v>107117063</v>
      </c>
      <c r="E835" s="64" t="s">
        <v>2416</v>
      </c>
      <c r="F835" s="31" t="s">
        <v>723</v>
      </c>
      <c r="G835" s="31" t="s">
        <v>559</v>
      </c>
      <c r="H835" s="31" t="str">
        <f t="shared" si="91"/>
        <v>Информационные технологии в профессиональной деятельности / Оганесян В.  О.</v>
      </c>
      <c r="I835" s="69">
        <v>2025</v>
      </c>
      <c r="J835" s="40" t="s">
        <v>286</v>
      </c>
      <c r="K835" s="33"/>
      <c r="L835" s="41">
        <v>338.4</v>
      </c>
      <c r="M835" s="33"/>
      <c r="N835" s="41">
        <f t="shared" si="92"/>
        <v>16920</v>
      </c>
      <c r="O835" s="37">
        <f t="shared" si="90"/>
        <v>0</v>
      </c>
      <c r="P835" s="38" t="str">
        <f t="shared" si="95"/>
        <v>Аннотация</v>
      </c>
      <c r="Q835" s="39" t="s">
        <v>724</v>
      </c>
    </row>
    <row r="836" spans="1:17" ht="45" x14ac:dyDescent="0.25">
      <c r="A836" s="27" t="s">
        <v>281</v>
      </c>
      <c r="B836" s="28" t="s">
        <v>927</v>
      </c>
      <c r="C836" s="46"/>
      <c r="D836" s="64">
        <v>106119174</v>
      </c>
      <c r="E836" s="64" t="s">
        <v>2510</v>
      </c>
      <c r="F836" s="31" t="s">
        <v>727</v>
      </c>
      <c r="G836" s="31" t="s">
        <v>728</v>
      </c>
      <c r="H836" s="31" t="str">
        <f t="shared" si="91"/>
        <v>Электротехника для неэлектротехнических профессий / Прошин В.М.</v>
      </c>
      <c r="I836" s="69">
        <v>2023</v>
      </c>
      <c r="J836" s="40" t="s">
        <v>286</v>
      </c>
      <c r="K836" s="33"/>
      <c r="L836" s="41">
        <v>602.4</v>
      </c>
      <c r="M836" s="33"/>
      <c r="N836" s="41">
        <f t="shared" si="92"/>
        <v>30120</v>
      </c>
      <c r="O836" s="37">
        <f t="shared" si="90"/>
        <v>0</v>
      </c>
      <c r="P836" s="38" t="str">
        <f t="shared" si="95"/>
        <v>Аннотация</v>
      </c>
      <c r="Q836" s="39" t="s">
        <v>729</v>
      </c>
    </row>
    <row r="837" spans="1:17" ht="45" x14ac:dyDescent="0.25">
      <c r="A837" s="27" t="s">
        <v>281</v>
      </c>
      <c r="B837" s="28" t="s">
        <v>928</v>
      </c>
      <c r="C837" s="46"/>
      <c r="D837" s="64">
        <v>102119997</v>
      </c>
      <c r="E837" s="64" t="s">
        <v>2727</v>
      </c>
      <c r="F837" s="31" t="s">
        <v>929</v>
      </c>
      <c r="G837" s="31" t="s">
        <v>930</v>
      </c>
      <c r="H837" s="31" t="str">
        <f t="shared" si="91"/>
        <v>Основы почвоведения, земледелия и агрохимии / Апарин Б.Ф.</v>
      </c>
      <c r="I837" s="69">
        <v>2024</v>
      </c>
      <c r="J837" s="40" t="s">
        <v>23</v>
      </c>
      <c r="K837" s="33"/>
      <c r="L837" s="41">
        <v>1015.1999999999999</v>
      </c>
      <c r="M837" s="33"/>
      <c r="N837" s="41">
        <f t="shared" si="92"/>
        <v>50760</v>
      </c>
      <c r="O837" s="37">
        <f t="shared" si="90"/>
        <v>0</v>
      </c>
      <c r="P837" s="38" t="str">
        <f t="shared" si="95"/>
        <v>Аннотация</v>
      </c>
      <c r="Q837" s="39" t="s">
        <v>931</v>
      </c>
    </row>
    <row r="838" spans="1:17" ht="45" x14ac:dyDescent="0.25">
      <c r="A838" s="27" t="s">
        <v>281</v>
      </c>
      <c r="B838" s="28" t="s">
        <v>928</v>
      </c>
      <c r="C838" s="46"/>
      <c r="D838" s="64">
        <v>110108549</v>
      </c>
      <c r="E838" s="64" t="s">
        <v>2318</v>
      </c>
      <c r="F838" s="31" t="s">
        <v>283</v>
      </c>
      <c r="G838" s="31" t="s">
        <v>284</v>
      </c>
      <c r="H838" s="31" t="str">
        <f t="shared" si="91"/>
        <v>Строительные материалы и изделия  / Барабанщиков Ю.Г.</v>
      </c>
      <c r="I838" s="69">
        <v>2025</v>
      </c>
      <c r="J838" s="40" t="s">
        <v>23</v>
      </c>
      <c r="K838" s="33"/>
      <c r="L838" s="41">
        <v>1119.5999999999999</v>
      </c>
      <c r="M838" s="33"/>
      <c r="N838" s="41">
        <f t="shared" si="92"/>
        <v>55979.999999999993</v>
      </c>
      <c r="O838" s="37">
        <f t="shared" ref="O838:O901" si="96">K838*L838+M838*N838</f>
        <v>0</v>
      </c>
      <c r="P838" s="38" t="str">
        <f t="shared" si="95"/>
        <v>Аннотация</v>
      </c>
      <c r="Q838" s="39" t="s">
        <v>285</v>
      </c>
    </row>
    <row r="839" spans="1:17" ht="45" x14ac:dyDescent="0.25">
      <c r="A839" s="27" t="s">
        <v>281</v>
      </c>
      <c r="B839" s="28" t="s">
        <v>928</v>
      </c>
      <c r="C839" s="46"/>
      <c r="D839" s="64">
        <v>103119028</v>
      </c>
      <c r="E839" s="64" t="s">
        <v>2486</v>
      </c>
      <c r="F839" s="31" t="s">
        <v>932</v>
      </c>
      <c r="G839" s="31" t="s">
        <v>933</v>
      </c>
      <c r="H839" s="31" t="str">
        <f t="shared" si="91"/>
        <v>Цветочно-декоративные растения и дендрология / Бобылева О.Н.</v>
      </c>
      <c r="I839" s="69">
        <v>2024</v>
      </c>
      <c r="J839" s="40" t="s">
        <v>23</v>
      </c>
      <c r="K839" s="33"/>
      <c r="L839" s="41">
        <v>1062</v>
      </c>
      <c r="M839" s="33"/>
      <c r="N839" s="41">
        <f t="shared" si="92"/>
        <v>53100</v>
      </c>
      <c r="O839" s="37">
        <f t="shared" si="96"/>
        <v>0</v>
      </c>
      <c r="P839" s="38" t="str">
        <f t="shared" si="95"/>
        <v>Аннотация</v>
      </c>
      <c r="Q839" s="39" t="s">
        <v>934</v>
      </c>
    </row>
    <row r="840" spans="1:17" ht="45" x14ac:dyDescent="0.25">
      <c r="A840" s="27" t="s">
        <v>281</v>
      </c>
      <c r="B840" s="28" t="s">
        <v>928</v>
      </c>
      <c r="C840" s="46"/>
      <c r="D840" s="64">
        <v>103119028</v>
      </c>
      <c r="E840" s="64" t="s">
        <v>2486</v>
      </c>
      <c r="F840" s="31" t="s">
        <v>932</v>
      </c>
      <c r="G840" s="31" t="s">
        <v>933</v>
      </c>
      <c r="H840" s="31" t="str">
        <f t="shared" si="91"/>
        <v>Цветочно-декоративные растения и дендрология / Бобылева О.Н.</v>
      </c>
      <c r="I840" s="69">
        <v>2024</v>
      </c>
      <c r="J840" s="40" t="s">
        <v>23</v>
      </c>
      <c r="K840" s="33"/>
      <c r="L840" s="41">
        <v>1062</v>
      </c>
      <c r="M840" s="33"/>
      <c r="N840" s="41">
        <f t="shared" si="92"/>
        <v>53100</v>
      </c>
      <c r="O840" s="37">
        <f t="shared" si="96"/>
        <v>0</v>
      </c>
      <c r="P840" s="38" t="str">
        <f t="shared" si="95"/>
        <v>Аннотация</v>
      </c>
      <c r="Q840" s="39" t="s">
        <v>934</v>
      </c>
    </row>
    <row r="841" spans="1:17" ht="45" x14ac:dyDescent="0.25">
      <c r="A841" s="27" t="s">
        <v>281</v>
      </c>
      <c r="B841" s="28" t="s">
        <v>928</v>
      </c>
      <c r="C841" s="46"/>
      <c r="D841" s="64">
        <v>101120179</v>
      </c>
      <c r="E841" s="64" t="s">
        <v>2898</v>
      </c>
      <c r="F841" s="31" t="s">
        <v>2899</v>
      </c>
      <c r="G841" s="31" t="s">
        <v>2900</v>
      </c>
      <c r="H841" s="31" t="str">
        <f>G841 &amp; " / " &amp; F841</f>
        <v>Основы геодезии / Букша У.А.</v>
      </c>
      <c r="I841" s="69">
        <v>2025</v>
      </c>
      <c r="J841" s="40" t="s">
        <v>23</v>
      </c>
      <c r="K841" s="33"/>
      <c r="L841" s="41">
        <v>488.4</v>
      </c>
      <c r="M841" s="33"/>
      <c r="N841" s="41">
        <f>L841*50</f>
        <v>24420</v>
      </c>
      <c r="O841" s="37">
        <f t="shared" si="96"/>
        <v>0</v>
      </c>
      <c r="P841" s="38" t="s">
        <v>2196</v>
      </c>
      <c r="Q841" s="39"/>
    </row>
    <row r="842" spans="1:17" ht="45" x14ac:dyDescent="0.25">
      <c r="A842" s="27" t="s">
        <v>281</v>
      </c>
      <c r="B842" s="28" t="s">
        <v>928</v>
      </c>
      <c r="C842" s="46"/>
      <c r="D842" s="64">
        <v>117105893</v>
      </c>
      <c r="E842" s="64" t="s">
        <v>2299</v>
      </c>
      <c r="F842" s="31" t="s">
        <v>287</v>
      </c>
      <c r="G842" s="31" t="s">
        <v>288</v>
      </c>
      <c r="H842" s="31" t="str">
        <f t="shared" si="91"/>
        <v xml:space="preserve"> Геодезия / Киселев М.И., Михелев Д.Ш.</v>
      </c>
      <c r="I842" s="69">
        <v>2024</v>
      </c>
      <c r="J842" s="40" t="s">
        <v>23</v>
      </c>
      <c r="K842" s="33"/>
      <c r="L842" s="41">
        <v>626.4</v>
      </c>
      <c r="M842" s="33"/>
      <c r="N842" s="41">
        <f t="shared" si="92"/>
        <v>31320</v>
      </c>
      <c r="O842" s="37">
        <f t="shared" si="96"/>
        <v>0</v>
      </c>
      <c r="P842" s="38" t="str">
        <f t="shared" si="95"/>
        <v>Аннотация</v>
      </c>
      <c r="Q842" s="39" t="s">
        <v>289</v>
      </c>
    </row>
    <row r="843" spans="1:17" ht="45" x14ac:dyDescent="0.25">
      <c r="A843" s="27" t="s">
        <v>281</v>
      </c>
      <c r="B843" s="28" t="s">
        <v>928</v>
      </c>
      <c r="C843" s="46"/>
      <c r="D843" s="64">
        <v>103119999</v>
      </c>
      <c r="E843" s="64" t="s">
        <v>2728</v>
      </c>
      <c r="F843" s="31" t="s">
        <v>919</v>
      </c>
      <c r="G843" s="31" t="s">
        <v>920</v>
      </c>
      <c r="H843" s="31" t="str">
        <f t="shared" si="91"/>
        <v>Ботаника с основами физиологии растений / Шумакова Е.В.</v>
      </c>
      <c r="I843" s="69">
        <v>2024</v>
      </c>
      <c r="J843" s="40" t="s">
        <v>23</v>
      </c>
      <c r="K843" s="33"/>
      <c r="L843" s="41">
        <v>508.79999999999995</v>
      </c>
      <c r="M843" s="33"/>
      <c r="N843" s="41">
        <f t="shared" si="92"/>
        <v>25439.999999999996</v>
      </c>
      <c r="O843" s="37">
        <f t="shared" si="96"/>
        <v>0</v>
      </c>
      <c r="P843" s="38" t="str">
        <f t="shared" si="95"/>
        <v>Аннотация</v>
      </c>
      <c r="Q843" s="39" t="s">
        <v>921</v>
      </c>
    </row>
    <row r="844" spans="1:17" ht="60" x14ac:dyDescent="0.25">
      <c r="A844" s="27" t="s">
        <v>281</v>
      </c>
      <c r="B844" s="28" t="s">
        <v>935</v>
      </c>
      <c r="C844" s="46"/>
      <c r="D844" s="64">
        <v>107117063</v>
      </c>
      <c r="E844" s="64" t="s">
        <v>2416</v>
      </c>
      <c r="F844" s="31" t="s">
        <v>723</v>
      </c>
      <c r="G844" s="31" t="s">
        <v>559</v>
      </c>
      <c r="H844" s="31" t="str">
        <f t="shared" si="91"/>
        <v>Информационные технологии в профессиональной деятельности / Оганесян В.  О.</v>
      </c>
      <c r="I844" s="69">
        <v>2025</v>
      </c>
      <c r="J844" s="40" t="s">
        <v>286</v>
      </c>
      <c r="K844" s="33"/>
      <c r="L844" s="41">
        <v>338.4</v>
      </c>
      <c r="M844" s="33"/>
      <c r="N844" s="41">
        <f t="shared" si="92"/>
        <v>16920</v>
      </c>
      <c r="O844" s="37">
        <f t="shared" si="96"/>
        <v>0</v>
      </c>
      <c r="P844" s="38" t="str">
        <f t="shared" si="95"/>
        <v>Аннотация</v>
      </c>
      <c r="Q844" s="39" t="s">
        <v>724</v>
      </c>
    </row>
    <row r="845" spans="1:17" ht="45" x14ac:dyDescent="0.25">
      <c r="A845" s="27" t="s">
        <v>281</v>
      </c>
      <c r="B845" s="28" t="s">
        <v>935</v>
      </c>
      <c r="C845" s="46"/>
      <c r="D845" s="64">
        <v>108109212</v>
      </c>
      <c r="E845" s="64" t="s">
        <v>2323</v>
      </c>
      <c r="F845" s="31" t="s">
        <v>896</v>
      </c>
      <c r="G845" s="31" t="s">
        <v>897</v>
      </c>
      <c r="H845" s="31" t="str">
        <f t="shared" si="91"/>
        <v>Ботаника / Родионова А.С.</v>
      </c>
      <c r="I845" s="69">
        <v>2024</v>
      </c>
      <c r="J845" s="40" t="s">
        <v>286</v>
      </c>
      <c r="K845" s="33"/>
      <c r="L845" s="41">
        <v>1052.3999999999999</v>
      </c>
      <c r="M845" s="33"/>
      <c r="N845" s="41">
        <f t="shared" si="92"/>
        <v>52619.999999999993</v>
      </c>
      <c r="O845" s="37">
        <f t="shared" si="96"/>
        <v>0</v>
      </c>
      <c r="P845" s="38" t="str">
        <f t="shared" si="95"/>
        <v>Аннотация</v>
      </c>
      <c r="Q845" s="39" t="s">
        <v>898</v>
      </c>
    </row>
    <row r="846" spans="1:17" ht="45" x14ac:dyDescent="0.25">
      <c r="A846" s="27" t="s">
        <v>281</v>
      </c>
      <c r="B846" s="28" t="s">
        <v>936</v>
      </c>
      <c r="C846" s="46"/>
      <c r="D846" s="64">
        <v>102120048</v>
      </c>
      <c r="E846" s="64" t="s">
        <v>2737</v>
      </c>
      <c r="F846" s="31" t="s">
        <v>671</v>
      </c>
      <c r="G846" s="31" t="s">
        <v>709</v>
      </c>
      <c r="H846" s="31" t="str">
        <f t="shared" si="91"/>
        <v>Экономические и правовые основы производственной деятельности / Гуреева М.А.</v>
      </c>
      <c r="I846" s="69">
        <v>2024</v>
      </c>
      <c r="J846" s="40" t="s">
        <v>286</v>
      </c>
      <c r="K846" s="33"/>
      <c r="L846" s="41">
        <v>806.4</v>
      </c>
      <c r="M846" s="33"/>
      <c r="N846" s="41">
        <f t="shared" si="92"/>
        <v>40320</v>
      </c>
      <c r="O846" s="37">
        <f t="shared" si="96"/>
        <v>0</v>
      </c>
      <c r="P846" s="38" t="str">
        <f t="shared" si="95"/>
        <v>Аннотация</v>
      </c>
      <c r="Q846" s="39" t="s">
        <v>710</v>
      </c>
    </row>
    <row r="847" spans="1:17" ht="60" x14ac:dyDescent="0.25">
      <c r="A847" s="27" t="s">
        <v>281</v>
      </c>
      <c r="B847" s="28" t="s">
        <v>936</v>
      </c>
      <c r="C847" s="46"/>
      <c r="D847" s="64">
        <v>107117063</v>
      </c>
      <c r="E847" s="64" t="s">
        <v>2416</v>
      </c>
      <c r="F847" s="31" t="s">
        <v>723</v>
      </c>
      <c r="G847" s="31" t="s">
        <v>559</v>
      </c>
      <c r="H847" s="31" t="str">
        <f t="shared" si="91"/>
        <v>Информационные технологии в профессиональной деятельности / Оганесян В.  О.</v>
      </c>
      <c r="I847" s="69">
        <v>2025</v>
      </c>
      <c r="J847" s="40" t="s">
        <v>286</v>
      </c>
      <c r="K847" s="33"/>
      <c r="L847" s="41">
        <v>338.4</v>
      </c>
      <c r="M847" s="33"/>
      <c r="N847" s="41">
        <f t="shared" si="92"/>
        <v>16920</v>
      </c>
      <c r="O847" s="37">
        <f t="shared" si="96"/>
        <v>0</v>
      </c>
      <c r="P847" s="38" t="str">
        <f t="shared" si="95"/>
        <v>Аннотация</v>
      </c>
      <c r="Q847" s="39" t="s">
        <v>724</v>
      </c>
    </row>
    <row r="848" spans="1:17" ht="45" x14ac:dyDescent="0.25">
      <c r="A848" s="27" t="s">
        <v>281</v>
      </c>
      <c r="B848" s="28" t="s">
        <v>937</v>
      </c>
      <c r="C848" s="46"/>
      <c r="D848" s="64">
        <v>102120048</v>
      </c>
      <c r="E848" s="64" t="s">
        <v>2737</v>
      </c>
      <c r="F848" s="31" t="s">
        <v>671</v>
      </c>
      <c r="G848" s="31" t="s">
        <v>709</v>
      </c>
      <c r="H848" s="31" t="str">
        <f t="shared" si="91"/>
        <v>Экономические и правовые основы производственной деятельности / Гуреева М.А.</v>
      </c>
      <c r="I848" s="69">
        <v>2024</v>
      </c>
      <c r="J848" s="40" t="s">
        <v>286</v>
      </c>
      <c r="K848" s="33"/>
      <c r="L848" s="41">
        <v>806.4</v>
      </c>
      <c r="M848" s="33"/>
      <c r="N848" s="41">
        <f t="shared" si="92"/>
        <v>40320</v>
      </c>
      <c r="O848" s="37">
        <f t="shared" si="96"/>
        <v>0</v>
      </c>
      <c r="P848" s="38" t="str">
        <f t="shared" si="95"/>
        <v>Аннотация</v>
      </c>
      <c r="Q848" s="39" t="s">
        <v>710</v>
      </c>
    </row>
    <row r="849" spans="1:17" ht="60" x14ac:dyDescent="0.25">
      <c r="A849" s="27" t="s">
        <v>281</v>
      </c>
      <c r="B849" s="28" t="s">
        <v>937</v>
      </c>
      <c r="C849" s="46"/>
      <c r="D849" s="64">
        <v>107117063</v>
      </c>
      <c r="E849" s="64" t="s">
        <v>2416</v>
      </c>
      <c r="F849" s="31" t="s">
        <v>723</v>
      </c>
      <c r="G849" s="31" t="s">
        <v>559</v>
      </c>
      <c r="H849" s="31" t="str">
        <f t="shared" si="91"/>
        <v>Информационные технологии в профессиональной деятельности / Оганесян В.  О.</v>
      </c>
      <c r="I849" s="69">
        <v>2025</v>
      </c>
      <c r="J849" s="40" t="s">
        <v>286</v>
      </c>
      <c r="K849" s="33"/>
      <c r="L849" s="41">
        <v>338.4</v>
      </c>
      <c r="M849" s="33"/>
      <c r="N849" s="41">
        <f t="shared" si="92"/>
        <v>16920</v>
      </c>
      <c r="O849" s="37">
        <f t="shared" si="96"/>
        <v>0</v>
      </c>
      <c r="P849" s="38" t="str">
        <f t="shared" si="95"/>
        <v>Аннотация</v>
      </c>
      <c r="Q849" s="39" t="s">
        <v>724</v>
      </c>
    </row>
    <row r="850" spans="1:17" ht="60" x14ac:dyDescent="0.25">
      <c r="A850" s="27" t="s">
        <v>281</v>
      </c>
      <c r="B850" s="28" t="s">
        <v>938</v>
      </c>
      <c r="C850" s="46"/>
      <c r="D850" s="64">
        <v>106119180</v>
      </c>
      <c r="E850" s="64" t="s">
        <v>2516</v>
      </c>
      <c r="F850" s="31" t="s">
        <v>345</v>
      </c>
      <c r="G850" s="31" t="s">
        <v>27</v>
      </c>
      <c r="H850" s="31" t="str">
        <f t="shared" si="91"/>
        <v>Математика /  Григорьев В.П., Сабурова Т.Н.</v>
      </c>
      <c r="I850" s="69">
        <v>2024</v>
      </c>
      <c r="J850" s="40" t="s">
        <v>23</v>
      </c>
      <c r="K850" s="33"/>
      <c r="L850" s="41">
        <v>573.6</v>
      </c>
      <c r="M850" s="33"/>
      <c r="N850" s="41">
        <f t="shared" si="92"/>
        <v>28680</v>
      </c>
      <c r="O850" s="37">
        <f t="shared" si="96"/>
        <v>0</v>
      </c>
      <c r="P850" s="38" t="str">
        <f t="shared" si="95"/>
        <v>Аннотация</v>
      </c>
      <c r="Q850" s="39" t="s">
        <v>346</v>
      </c>
    </row>
    <row r="851" spans="1:17" ht="60" x14ac:dyDescent="0.25">
      <c r="A851" s="27" t="s">
        <v>281</v>
      </c>
      <c r="B851" s="28" t="s">
        <v>938</v>
      </c>
      <c r="C851" s="46"/>
      <c r="D851" s="64">
        <v>102120353</v>
      </c>
      <c r="E851" s="64" t="s">
        <v>2808</v>
      </c>
      <c r="F851" s="31" t="s">
        <v>880</v>
      </c>
      <c r="G851" s="31" t="s">
        <v>879</v>
      </c>
      <c r="H851" s="31" t="str">
        <f t="shared" si="91"/>
        <v>Основы зоотехнии / Быстрова И.Ю.</v>
      </c>
      <c r="I851" s="69">
        <v>2025</v>
      </c>
      <c r="J851" s="40" t="s">
        <v>23</v>
      </c>
      <c r="K851" s="33"/>
      <c r="L851" s="41">
        <v>350.4</v>
      </c>
      <c r="M851" s="33"/>
      <c r="N851" s="41">
        <f t="shared" si="92"/>
        <v>17520</v>
      </c>
      <c r="O851" s="37">
        <f t="shared" si="96"/>
        <v>0</v>
      </c>
      <c r="P851" s="38" t="str">
        <f t="shared" si="95"/>
        <v>Аннотация</v>
      </c>
      <c r="Q851" s="39" t="s">
        <v>881</v>
      </c>
    </row>
    <row r="852" spans="1:17" ht="60" x14ac:dyDescent="0.25">
      <c r="A852" s="27" t="s">
        <v>281</v>
      </c>
      <c r="B852" s="28" t="s">
        <v>938</v>
      </c>
      <c r="C852" s="46"/>
      <c r="D852" s="64">
        <v>106119197</v>
      </c>
      <c r="E852" s="64" t="s">
        <v>2529</v>
      </c>
      <c r="F852" s="31" t="s">
        <v>539</v>
      </c>
      <c r="G852" s="31" t="s">
        <v>553</v>
      </c>
      <c r="H852" s="31" t="str">
        <f t="shared" ref="H852:H916" si="97">G852 &amp; " / " &amp; F852</f>
        <v>Техническая механика / Вереина Л.И., Краснов М.М</v>
      </c>
      <c r="I852" s="69">
        <v>2024</v>
      </c>
      <c r="J852" s="40" t="s">
        <v>23</v>
      </c>
      <c r="K852" s="33"/>
      <c r="L852" s="41">
        <v>1185.5999999999999</v>
      </c>
      <c r="M852" s="33"/>
      <c r="N852" s="41">
        <f t="shared" ref="N852:N916" si="98">L852*50</f>
        <v>59279.999999999993</v>
      </c>
      <c r="O852" s="37">
        <f t="shared" si="96"/>
        <v>0</v>
      </c>
      <c r="P852" s="38" t="str">
        <f t="shared" si="95"/>
        <v>Аннотация</v>
      </c>
      <c r="Q852" s="39" t="s">
        <v>554</v>
      </c>
    </row>
    <row r="853" spans="1:17" ht="60" x14ac:dyDescent="0.25">
      <c r="A853" s="27" t="s">
        <v>281</v>
      </c>
      <c r="B853" s="28" t="s">
        <v>938</v>
      </c>
      <c r="C853" s="46"/>
      <c r="D853" s="64">
        <v>102120504</v>
      </c>
      <c r="E853" s="64" t="s">
        <v>2841</v>
      </c>
      <c r="F853" s="31" t="s">
        <v>883</v>
      </c>
      <c r="G853" s="31" t="s">
        <v>882</v>
      </c>
      <c r="H853" s="31" t="str">
        <f t="shared" si="97"/>
        <v>Основы агрономии / Виноградов Д.В.</v>
      </c>
      <c r="I853" s="69">
        <v>2024</v>
      </c>
      <c r="J853" s="40" t="s">
        <v>23</v>
      </c>
      <c r="K853" s="33"/>
      <c r="L853" s="41">
        <v>853.19999999999993</v>
      </c>
      <c r="M853" s="33"/>
      <c r="N853" s="41">
        <f t="shared" si="98"/>
        <v>42660</v>
      </c>
      <c r="O853" s="37">
        <f t="shared" si="96"/>
        <v>0</v>
      </c>
      <c r="P853" s="38" t="str">
        <f t="shared" si="95"/>
        <v>Аннотация</v>
      </c>
      <c r="Q853" s="39" t="s">
        <v>884</v>
      </c>
    </row>
    <row r="854" spans="1:17" ht="60" x14ac:dyDescent="0.25">
      <c r="A854" s="27" t="s">
        <v>281</v>
      </c>
      <c r="B854" s="28" t="s">
        <v>938</v>
      </c>
      <c r="C854" s="46"/>
      <c r="D854" s="64">
        <v>105119210</v>
      </c>
      <c r="E854" s="64" t="s">
        <v>2540</v>
      </c>
      <c r="F854" s="31" t="s">
        <v>786</v>
      </c>
      <c r="G854" s="31" t="s">
        <v>537</v>
      </c>
      <c r="H854" s="31" t="str">
        <f t="shared" si="97"/>
        <v>Материаловедение / Вологжанина С.А., Иголкин</v>
      </c>
      <c r="I854" s="69">
        <v>2024</v>
      </c>
      <c r="J854" s="40" t="s">
        <v>23</v>
      </c>
      <c r="K854" s="33"/>
      <c r="L854" s="41">
        <v>956.4</v>
      </c>
      <c r="M854" s="33"/>
      <c r="N854" s="41">
        <f t="shared" si="98"/>
        <v>47820</v>
      </c>
      <c r="O854" s="37">
        <f t="shared" si="96"/>
        <v>0</v>
      </c>
      <c r="P854" s="38" t="str">
        <f t="shared" si="95"/>
        <v>Аннотация</v>
      </c>
      <c r="Q854" s="39" t="s">
        <v>787</v>
      </c>
    </row>
    <row r="855" spans="1:17" ht="60" x14ac:dyDescent="0.25">
      <c r="A855" s="27" t="s">
        <v>281</v>
      </c>
      <c r="B855" s="28" t="s">
        <v>938</v>
      </c>
      <c r="C855" s="46"/>
      <c r="D855" s="64">
        <v>102120048</v>
      </c>
      <c r="E855" s="64" t="s">
        <v>2737</v>
      </c>
      <c r="F855" s="31" t="s">
        <v>671</v>
      </c>
      <c r="G855" s="31" t="s">
        <v>709</v>
      </c>
      <c r="H855" s="31" t="str">
        <f t="shared" si="97"/>
        <v>Экономические и правовые основы производственной деятельности / Гуреева М.А.</v>
      </c>
      <c r="I855" s="69">
        <v>2024</v>
      </c>
      <c r="J855" s="40" t="s">
        <v>286</v>
      </c>
      <c r="K855" s="33"/>
      <c r="L855" s="41">
        <v>806.4</v>
      </c>
      <c r="M855" s="33"/>
      <c r="N855" s="41">
        <f t="shared" si="98"/>
        <v>40320</v>
      </c>
      <c r="O855" s="37">
        <f t="shared" si="96"/>
        <v>0</v>
      </c>
      <c r="P855" s="38" t="str">
        <f t="shared" si="95"/>
        <v>Аннотация</v>
      </c>
      <c r="Q855" s="39" t="s">
        <v>710</v>
      </c>
    </row>
    <row r="856" spans="1:17" ht="60" x14ac:dyDescent="0.25">
      <c r="A856" s="27" t="s">
        <v>281</v>
      </c>
      <c r="B856" s="28" t="s">
        <v>938</v>
      </c>
      <c r="C856" s="46"/>
      <c r="D856" s="64">
        <v>123100641</v>
      </c>
      <c r="E856" s="64" t="s">
        <v>2274</v>
      </c>
      <c r="F856" s="31" t="s">
        <v>548</v>
      </c>
      <c r="G856" s="31" t="s">
        <v>549</v>
      </c>
      <c r="H856" s="31" t="str">
        <f t="shared" si="97"/>
        <v>Экологические основы природопользования / Константинов В.М.</v>
      </c>
      <c r="I856" s="69">
        <v>2024</v>
      </c>
      <c r="J856" s="40" t="s">
        <v>286</v>
      </c>
      <c r="K856" s="33"/>
      <c r="L856" s="41">
        <v>476.4</v>
      </c>
      <c r="M856" s="33"/>
      <c r="N856" s="41">
        <f t="shared" si="98"/>
        <v>23820</v>
      </c>
      <c r="O856" s="37">
        <f t="shared" si="96"/>
        <v>0</v>
      </c>
      <c r="P856" s="38" t="str">
        <f t="shared" si="95"/>
        <v>Аннотация</v>
      </c>
      <c r="Q856" s="39" t="s">
        <v>550</v>
      </c>
    </row>
    <row r="857" spans="1:17" ht="60" x14ac:dyDescent="0.25">
      <c r="A857" s="27" t="s">
        <v>281</v>
      </c>
      <c r="B857" s="28" t="s">
        <v>938</v>
      </c>
      <c r="C857" s="46"/>
      <c r="D857" s="64">
        <v>104119229</v>
      </c>
      <c r="E857" s="64" t="s">
        <v>2553</v>
      </c>
      <c r="F857" s="31" t="s">
        <v>804</v>
      </c>
      <c r="G857" s="31" t="s">
        <v>549</v>
      </c>
      <c r="H857" s="31" t="str">
        <f t="shared" si="97"/>
        <v>Экологические основы природопользования / Манько О.М. и д.р</v>
      </c>
      <c r="I857" s="69">
        <v>2024</v>
      </c>
      <c r="J857" s="40" t="s">
        <v>23</v>
      </c>
      <c r="K857" s="33"/>
      <c r="L857" s="41">
        <v>696</v>
      </c>
      <c r="M857" s="33"/>
      <c r="N857" s="41">
        <f t="shared" si="98"/>
        <v>34800</v>
      </c>
      <c r="O857" s="37">
        <f t="shared" si="96"/>
        <v>0</v>
      </c>
      <c r="P857" s="38" t="str">
        <f t="shared" si="95"/>
        <v>Аннотация</v>
      </c>
      <c r="Q857" s="39" t="s">
        <v>805</v>
      </c>
    </row>
    <row r="858" spans="1:17" ht="60" x14ac:dyDescent="0.25">
      <c r="A858" s="27" t="s">
        <v>281</v>
      </c>
      <c r="B858" s="28" t="s">
        <v>938</v>
      </c>
      <c r="C858" s="46"/>
      <c r="D858" s="64">
        <v>107119195</v>
      </c>
      <c r="E858" s="64" t="s">
        <v>2527</v>
      </c>
      <c r="F858" s="31" t="s">
        <v>629</v>
      </c>
      <c r="G858" s="31" t="s">
        <v>630</v>
      </c>
      <c r="H858" s="31" t="str">
        <f t="shared" si="97"/>
        <v>Инженерная графика  / Муравьев С.Н. и д.р.</v>
      </c>
      <c r="I858" s="69">
        <v>2024</v>
      </c>
      <c r="J858" s="40" t="s">
        <v>23</v>
      </c>
      <c r="K858" s="33"/>
      <c r="L858" s="41">
        <v>532.79999999999995</v>
      </c>
      <c r="M858" s="33"/>
      <c r="N858" s="41">
        <f t="shared" si="98"/>
        <v>26639.999999999996</v>
      </c>
      <c r="O858" s="37">
        <f t="shared" si="96"/>
        <v>0</v>
      </c>
      <c r="P858" s="38" t="str">
        <f t="shared" si="95"/>
        <v>Аннотация</v>
      </c>
      <c r="Q858" s="39" t="s">
        <v>631</v>
      </c>
    </row>
    <row r="859" spans="1:17" ht="60" x14ac:dyDescent="0.25">
      <c r="A859" s="27" t="s">
        <v>281</v>
      </c>
      <c r="B859" s="28" t="s">
        <v>938</v>
      </c>
      <c r="C859" s="46"/>
      <c r="D859" s="64">
        <v>107119168</v>
      </c>
      <c r="E859" s="64" t="s">
        <v>2506</v>
      </c>
      <c r="F859" s="31" t="s">
        <v>368</v>
      </c>
      <c r="G859" s="31" t="s">
        <v>367</v>
      </c>
      <c r="H859" s="31" t="str">
        <f t="shared" si="97"/>
        <v>Электротехника и электроника / Немцов М.В.</v>
      </c>
      <c r="I859" s="69">
        <v>2024</v>
      </c>
      <c r="J859" s="40" t="s">
        <v>23</v>
      </c>
      <c r="K859" s="33"/>
      <c r="L859" s="41">
        <v>1257.5999999999999</v>
      </c>
      <c r="M859" s="33"/>
      <c r="N859" s="41">
        <f t="shared" si="98"/>
        <v>62879.999999999993</v>
      </c>
      <c r="O859" s="37">
        <f t="shared" si="96"/>
        <v>0</v>
      </c>
      <c r="P859" s="38" t="str">
        <f t="shared" si="95"/>
        <v>Аннотация</v>
      </c>
      <c r="Q859" s="39" t="s">
        <v>369</v>
      </c>
    </row>
    <row r="860" spans="1:17" ht="60" x14ac:dyDescent="0.25">
      <c r="A860" s="27" t="s">
        <v>281</v>
      </c>
      <c r="B860" s="28" t="s">
        <v>938</v>
      </c>
      <c r="C860" s="46"/>
      <c r="D860" s="64">
        <v>107117063</v>
      </c>
      <c r="E860" s="64" t="s">
        <v>2416</v>
      </c>
      <c r="F860" s="31" t="s">
        <v>723</v>
      </c>
      <c r="G860" s="31" t="s">
        <v>559</v>
      </c>
      <c r="H860" s="31" t="str">
        <f t="shared" si="97"/>
        <v>Информационные технологии в профессиональной деятельности / Оганесян В.  О.</v>
      </c>
      <c r="I860" s="69">
        <v>2025</v>
      </c>
      <c r="J860" s="40" t="s">
        <v>286</v>
      </c>
      <c r="K860" s="33"/>
      <c r="L860" s="41">
        <v>338.4</v>
      </c>
      <c r="M860" s="33"/>
      <c r="N860" s="41">
        <f t="shared" si="98"/>
        <v>16920</v>
      </c>
      <c r="O860" s="37">
        <f t="shared" si="96"/>
        <v>0</v>
      </c>
      <c r="P860" s="38" t="str">
        <f t="shared" si="95"/>
        <v>Аннотация</v>
      </c>
      <c r="Q860" s="39" t="s">
        <v>724</v>
      </c>
    </row>
    <row r="861" spans="1:17" ht="60" x14ac:dyDescent="0.25">
      <c r="A861" s="27" t="s">
        <v>281</v>
      </c>
      <c r="B861" s="28" t="s">
        <v>938</v>
      </c>
      <c r="C861" s="46"/>
      <c r="D861" s="64">
        <v>106119174</v>
      </c>
      <c r="E861" s="64" t="s">
        <v>2510</v>
      </c>
      <c r="F861" s="31" t="s">
        <v>727</v>
      </c>
      <c r="G861" s="31" t="s">
        <v>728</v>
      </c>
      <c r="H861" s="31" t="str">
        <f t="shared" si="97"/>
        <v>Электротехника для неэлектротехнических профессий / Прошин В.М.</v>
      </c>
      <c r="I861" s="69">
        <v>2023</v>
      </c>
      <c r="J861" s="40" t="s">
        <v>286</v>
      </c>
      <c r="K861" s="33"/>
      <c r="L861" s="41">
        <v>602.4</v>
      </c>
      <c r="M861" s="33"/>
      <c r="N861" s="41">
        <f t="shared" si="98"/>
        <v>30120</v>
      </c>
      <c r="O861" s="37">
        <f t="shared" si="96"/>
        <v>0</v>
      </c>
      <c r="P861" s="38" t="str">
        <f t="shared" si="95"/>
        <v>Аннотация</v>
      </c>
      <c r="Q861" s="39" t="s">
        <v>729</v>
      </c>
    </row>
    <row r="862" spans="1:17" ht="60" x14ac:dyDescent="0.25">
      <c r="A862" s="27" t="s">
        <v>281</v>
      </c>
      <c r="B862" s="28" t="s">
        <v>938</v>
      </c>
      <c r="C862" s="46"/>
      <c r="D862" s="64">
        <v>106119261</v>
      </c>
      <c r="E862" s="64" t="s">
        <v>2577</v>
      </c>
      <c r="F862" s="31" t="s">
        <v>391</v>
      </c>
      <c r="G862" s="31" t="s">
        <v>390</v>
      </c>
      <c r="H862" s="31" t="str">
        <f t="shared" si="97"/>
        <v>Правовое обеспечение профессиональной деятельности / Румынина В.В.</v>
      </c>
      <c r="I862" s="69">
        <v>2025</v>
      </c>
      <c r="J862" s="40" t="s">
        <v>23</v>
      </c>
      <c r="K862" s="33"/>
      <c r="L862" s="41">
        <v>930</v>
      </c>
      <c r="M862" s="33"/>
      <c r="N862" s="41">
        <f t="shared" si="98"/>
        <v>46500</v>
      </c>
      <c r="O862" s="37">
        <f t="shared" si="96"/>
        <v>0</v>
      </c>
      <c r="P862" s="38" t="str">
        <f t="shared" si="95"/>
        <v>Аннотация</v>
      </c>
      <c r="Q862" s="39" t="s">
        <v>392</v>
      </c>
    </row>
    <row r="863" spans="1:17" ht="60" x14ac:dyDescent="0.25">
      <c r="A863" s="27" t="s">
        <v>281</v>
      </c>
      <c r="B863" s="28" t="s">
        <v>938</v>
      </c>
      <c r="C863" s="46"/>
      <c r="D863" s="64">
        <v>107117403</v>
      </c>
      <c r="E863" s="64" t="s">
        <v>2449</v>
      </c>
      <c r="F863" s="31" t="s">
        <v>939</v>
      </c>
      <c r="G863" s="31" t="s">
        <v>940</v>
      </c>
      <c r="H863" s="31" t="str">
        <f t="shared" si="97"/>
        <v>Система технического обслуживания и ремонта сельскохозяйственных машин и механизмов / Тараторкин В.М.</v>
      </c>
      <c r="I863" s="69">
        <v>2025</v>
      </c>
      <c r="J863" s="40" t="s">
        <v>286</v>
      </c>
      <c r="K863" s="33"/>
      <c r="L863" s="41">
        <v>495.59999999999997</v>
      </c>
      <c r="M863" s="33"/>
      <c r="N863" s="41">
        <f t="shared" si="98"/>
        <v>24780</v>
      </c>
      <c r="O863" s="37">
        <f t="shared" si="96"/>
        <v>0</v>
      </c>
      <c r="P863" s="38" t="str">
        <f t="shared" si="95"/>
        <v>Аннотация</v>
      </c>
      <c r="Q863" s="39" t="s">
        <v>941</v>
      </c>
    </row>
    <row r="864" spans="1:17" ht="45" x14ac:dyDescent="0.25">
      <c r="A864" s="27" t="s">
        <v>281</v>
      </c>
      <c r="B864" s="28" t="s">
        <v>942</v>
      </c>
      <c r="C864" s="46"/>
      <c r="D864" s="64">
        <v>101120179</v>
      </c>
      <c r="E864" s="64" t="s">
        <v>2898</v>
      </c>
      <c r="F864" s="31" t="s">
        <v>2899</v>
      </c>
      <c r="G864" s="31" t="s">
        <v>2900</v>
      </c>
      <c r="H864" s="31" t="str">
        <f>G864 &amp; " / " &amp; F864</f>
        <v>Основы геодезии / Букша У.А.</v>
      </c>
      <c r="I864" s="69">
        <v>2025</v>
      </c>
      <c r="J864" s="40" t="s">
        <v>23</v>
      </c>
      <c r="K864" s="33"/>
      <c r="L864" s="41">
        <v>488.4</v>
      </c>
      <c r="M864" s="33"/>
      <c r="N864" s="41">
        <f>L864*50</f>
        <v>24420</v>
      </c>
      <c r="O864" s="37">
        <f t="shared" si="96"/>
        <v>0</v>
      </c>
      <c r="P864" s="38" t="s">
        <v>2196</v>
      </c>
      <c r="Q864" s="39"/>
    </row>
    <row r="865" spans="1:17" ht="60" x14ac:dyDescent="0.25">
      <c r="A865" s="27" t="s">
        <v>281</v>
      </c>
      <c r="B865" s="28" t="s">
        <v>942</v>
      </c>
      <c r="C865" s="46"/>
      <c r="D865" s="64">
        <v>107117063</v>
      </c>
      <c r="E865" s="64" t="s">
        <v>2416</v>
      </c>
      <c r="F865" s="31" t="s">
        <v>723</v>
      </c>
      <c r="G865" s="31" t="s">
        <v>559</v>
      </c>
      <c r="H865" s="31" t="str">
        <f t="shared" si="97"/>
        <v>Информационные технологии в профессиональной деятельности / Оганесян В.  О.</v>
      </c>
      <c r="I865" s="69">
        <v>2025</v>
      </c>
      <c r="J865" s="40" t="s">
        <v>286</v>
      </c>
      <c r="K865" s="33"/>
      <c r="L865" s="41">
        <v>338.4</v>
      </c>
      <c r="M865" s="33"/>
      <c r="N865" s="41">
        <f t="shared" si="98"/>
        <v>16920</v>
      </c>
      <c r="O865" s="37">
        <f t="shared" si="96"/>
        <v>0</v>
      </c>
      <c r="P865" s="38" t="str">
        <f t="shared" si="95"/>
        <v>Аннотация</v>
      </c>
      <c r="Q865" s="39" t="s">
        <v>724</v>
      </c>
    </row>
    <row r="866" spans="1:17" ht="45" x14ac:dyDescent="0.25">
      <c r="A866" s="27" t="s">
        <v>281</v>
      </c>
      <c r="B866" s="28" t="s">
        <v>942</v>
      </c>
      <c r="C866" s="46"/>
      <c r="D866" s="64">
        <v>106119174</v>
      </c>
      <c r="E866" s="64" t="s">
        <v>2510</v>
      </c>
      <c r="F866" s="31" t="s">
        <v>727</v>
      </c>
      <c r="G866" s="31" t="s">
        <v>728</v>
      </c>
      <c r="H866" s="31" t="str">
        <f t="shared" si="97"/>
        <v>Электротехника для неэлектротехнических профессий / Прошин В.М.</v>
      </c>
      <c r="I866" s="69">
        <v>2023</v>
      </c>
      <c r="J866" s="40" t="s">
        <v>286</v>
      </c>
      <c r="K866" s="33"/>
      <c r="L866" s="41">
        <v>602.4</v>
      </c>
      <c r="M866" s="33"/>
      <c r="N866" s="41">
        <f t="shared" si="98"/>
        <v>30120</v>
      </c>
      <c r="O866" s="37">
        <f t="shared" si="96"/>
        <v>0</v>
      </c>
      <c r="P866" s="38" t="str">
        <f t="shared" si="95"/>
        <v>Аннотация</v>
      </c>
      <c r="Q866" s="39" t="s">
        <v>729</v>
      </c>
    </row>
    <row r="867" spans="1:17" ht="45" x14ac:dyDescent="0.25">
      <c r="A867" s="27" t="s">
        <v>281</v>
      </c>
      <c r="B867" s="28" t="s">
        <v>943</v>
      </c>
      <c r="C867" s="46"/>
      <c r="D867" s="64">
        <v>106119226</v>
      </c>
      <c r="E867" s="64" t="s">
        <v>2552</v>
      </c>
      <c r="F867" s="31" t="s">
        <v>683</v>
      </c>
      <c r="G867" s="31" t="s">
        <v>687</v>
      </c>
      <c r="H867" s="31" t="str">
        <f t="shared" si="97"/>
        <v>Аналитическая химия: В 2 ч.: Часть 1 / Ищенко А.А.</v>
      </c>
      <c r="I867" s="69">
        <v>2024</v>
      </c>
      <c r="J867" s="40" t="s">
        <v>286</v>
      </c>
      <c r="K867" s="33"/>
      <c r="L867" s="41">
        <v>301.2</v>
      </c>
      <c r="M867" s="33"/>
      <c r="N867" s="41">
        <f t="shared" si="98"/>
        <v>15060</v>
      </c>
      <c r="O867" s="37">
        <f t="shared" si="96"/>
        <v>0</v>
      </c>
      <c r="P867" s="38" t="str">
        <f t="shared" si="95"/>
        <v>Аннотация</v>
      </c>
      <c r="Q867" s="39" t="s">
        <v>685</v>
      </c>
    </row>
    <row r="868" spans="1:17" ht="45" x14ac:dyDescent="0.25">
      <c r="A868" s="27" t="s">
        <v>281</v>
      </c>
      <c r="B868" s="28" t="s">
        <v>943</v>
      </c>
      <c r="C868" s="46"/>
      <c r="D868" s="64">
        <v>106121777</v>
      </c>
      <c r="E868" s="64" t="s">
        <v>2873</v>
      </c>
      <c r="F868" s="31" t="s">
        <v>683</v>
      </c>
      <c r="G868" s="31" t="s">
        <v>688</v>
      </c>
      <c r="H868" s="31" t="str">
        <f t="shared" si="97"/>
        <v>Аналитическая химия: В 2 ч.: Часть 2 / Ищенко А.А.</v>
      </c>
      <c r="I868" s="69">
        <v>2024</v>
      </c>
      <c r="J868" s="40" t="s">
        <v>286</v>
      </c>
      <c r="K868" s="33"/>
      <c r="L868" s="41">
        <v>343.2</v>
      </c>
      <c r="M868" s="33"/>
      <c r="N868" s="41">
        <f t="shared" si="98"/>
        <v>17160</v>
      </c>
      <c r="O868" s="37">
        <f t="shared" si="96"/>
        <v>0</v>
      </c>
      <c r="P868" s="38" t="str">
        <f t="shared" si="95"/>
        <v>Аннотация</v>
      </c>
      <c r="Q868" s="39" t="s">
        <v>689</v>
      </c>
    </row>
    <row r="869" spans="1:17" ht="45" x14ac:dyDescent="0.25">
      <c r="A869" s="27" t="s">
        <v>281</v>
      </c>
      <c r="B869" s="28" t="s">
        <v>943</v>
      </c>
      <c r="C869" s="46"/>
      <c r="D869" s="64">
        <v>106119174</v>
      </c>
      <c r="E869" s="64" t="s">
        <v>2510</v>
      </c>
      <c r="F869" s="31" t="s">
        <v>727</v>
      </c>
      <c r="G869" s="31" t="s">
        <v>728</v>
      </c>
      <c r="H869" s="31" t="str">
        <f t="shared" si="97"/>
        <v>Электротехника для неэлектротехнических профессий / Прошин В.М.</v>
      </c>
      <c r="I869" s="69">
        <v>2023</v>
      </c>
      <c r="J869" s="40" t="s">
        <v>286</v>
      </c>
      <c r="K869" s="33"/>
      <c r="L869" s="41">
        <v>602.4</v>
      </c>
      <c r="M869" s="33"/>
      <c r="N869" s="41">
        <f t="shared" si="98"/>
        <v>30120</v>
      </c>
      <c r="O869" s="37">
        <f t="shared" si="96"/>
        <v>0</v>
      </c>
      <c r="P869" s="38" t="str">
        <f t="shared" si="95"/>
        <v>Аннотация</v>
      </c>
      <c r="Q869" s="39" t="s">
        <v>729</v>
      </c>
    </row>
    <row r="870" spans="1:17" ht="45" x14ac:dyDescent="0.25">
      <c r="A870" s="27" t="s">
        <v>281</v>
      </c>
      <c r="B870" s="28" t="s">
        <v>944</v>
      </c>
      <c r="C870" s="46"/>
      <c r="D870" s="64">
        <v>102120048</v>
      </c>
      <c r="E870" s="64" t="s">
        <v>2737</v>
      </c>
      <c r="F870" s="31" t="s">
        <v>671</v>
      </c>
      <c r="G870" s="31" t="s">
        <v>709</v>
      </c>
      <c r="H870" s="31" t="str">
        <f t="shared" si="97"/>
        <v>Экономические и правовые основы производственной деятельности / Гуреева М.А.</v>
      </c>
      <c r="I870" s="69">
        <v>2024</v>
      </c>
      <c r="J870" s="40" t="s">
        <v>286</v>
      </c>
      <c r="K870" s="33"/>
      <c r="L870" s="41">
        <v>806.4</v>
      </c>
      <c r="M870" s="33"/>
      <c r="N870" s="41">
        <f t="shared" si="98"/>
        <v>40320</v>
      </c>
      <c r="O870" s="37">
        <f t="shared" si="96"/>
        <v>0</v>
      </c>
      <c r="P870" s="38" t="str">
        <f t="shared" si="95"/>
        <v>Аннотация</v>
      </c>
      <c r="Q870" s="39" t="s">
        <v>710</v>
      </c>
    </row>
    <row r="871" spans="1:17" ht="45" x14ac:dyDescent="0.25">
      <c r="A871" s="27" t="s">
        <v>281</v>
      </c>
      <c r="B871" s="28" t="s">
        <v>945</v>
      </c>
      <c r="C871" s="46"/>
      <c r="D871" s="64">
        <v>102120048</v>
      </c>
      <c r="E871" s="64" t="s">
        <v>2737</v>
      </c>
      <c r="F871" s="31" t="s">
        <v>671</v>
      </c>
      <c r="G871" s="31" t="s">
        <v>709</v>
      </c>
      <c r="H871" s="31" t="str">
        <f t="shared" si="97"/>
        <v>Экономические и правовые основы производственной деятельности / Гуреева М.А.</v>
      </c>
      <c r="I871" s="69">
        <v>2024</v>
      </c>
      <c r="J871" s="40" t="s">
        <v>286</v>
      </c>
      <c r="K871" s="33"/>
      <c r="L871" s="41">
        <v>806.4</v>
      </c>
      <c r="M871" s="33"/>
      <c r="N871" s="41">
        <f t="shared" si="98"/>
        <v>40320</v>
      </c>
      <c r="O871" s="37">
        <f t="shared" si="96"/>
        <v>0</v>
      </c>
      <c r="P871" s="38" t="str">
        <f t="shared" si="95"/>
        <v>Аннотация</v>
      </c>
      <c r="Q871" s="39" t="s">
        <v>710</v>
      </c>
    </row>
    <row r="872" spans="1:17" ht="45" x14ac:dyDescent="0.25">
      <c r="A872" s="27" t="s">
        <v>281</v>
      </c>
      <c r="B872" s="28" t="s">
        <v>945</v>
      </c>
      <c r="C872" s="46"/>
      <c r="D872" s="64">
        <v>123100641</v>
      </c>
      <c r="E872" s="64" t="s">
        <v>2274</v>
      </c>
      <c r="F872" s="31" t="s">
        <v>548</v>
      </c>
      <c r="G872" s="31" t="s">
        <v>549</v>
      </c>
      <c r="H872" s="31" t="str">
        <f t="shared" si="97"/>
        <v>Экологические основы природопользования / Константинов В.М.</v>
      </c>
      <c r="I872" s="69">
        <v>2024</v>
      </c>
      <c r="J872" s="40" t="s">
        <v>286</v>
      </c>
      <c r="K872" s="33"/>
      <c r="L872" s="41">
        <v>476.4</v>
      </c>
      <c r="M872" s="33"/>
      <c r="N872" s="41">
        <f t="shared" si="98"/>
        <v>23820</v>
      </c>
      <c r="O872" s="37">
        <f t="shared" si="96"/>
        <v>0</v>
      </c>
      <c r="P872" s="38" t="str">
        <f t="shared" si="95"/>
        <v>Аннотация</v>
      </c>
      <c r="Q872" s="39" t="s">
        <v>550</v>
      </c>
    </row>
    <row r="873" spans="1:17" ht="45" x14ac:dyDescent="0.25">
      <c r="A873" s="27" t="s">
        <v>281</v>
      </c>
      <c r="B873" s="28" t="s">
        <v>946</v>
      </c>
      <c r="C873" s="46"/>
      <c r="D873" s="64">
        <v>102120048</v>
      </c>
      <c r="E873" s="64" t="s">
        <v>2737</v>
      </c>
      <c r="F873" s="31" t="s">
        <v>671</v>
      </c>
      <c r="G873" s="31" t="s">
        <v>709</v>
      </c>
      <c r="H873" s="31" t="str">
        <f t="shared" si="97"/>
        <v>Экономические и правовые основы производственной деятельности / Гуреева М.А.</v>
      </c>
      <c r="I873" s="69">
        <v>2024</v>
      </c>
      <c r="J873" s="40" t="s">
        <v>286</v>
      </c>
      <c r="K873" s="33"/>
      <c r="L873" s="41">
        <v>806.4</v>
      </c>
      <c r="M873" s="33"/>
      <c r="N873" s="41">
        <f t="shared" si="98"/>
        <v>40320</v>
      </c>
      <c r="O873" s="37">
        <f t="shared" si="96"/>
        <v>0</v>
      </c>
      <c r="P873" s="38" t="str">
        <f t="shared" si="95"/>
        <v>Аннотация</v>
      </c>
      <c r="Q873" s="39" t="s">
        <v>710</v>
      </c>
    </row>
    <row r="874" spans="1:17" ht="45" x14ac:dyDescent="0.25">
      <c r="A874" s="27" t="s">
        <v>281</v>
      </c>
      <c r="B874" s="28" t="s">
        <v>947</v>
      </c>
      <c r="C874" s="46"/>
      <c r="D874" s="64">
        <v>123100641</v>
      </c>
      <c r="E874" s="64" t="s">
        <v>2274</v>
      </c>
      <c r="F874" s="31" t="s">
        <v>548</v>
      </c>
      <c r="G874" s="31" t="s">
        <v>549</v>
      </c>
      <c r="H874" s="31" t="str">
        <f t="shared" si="97"/>
        <v>Экологические основы природопользования / Константинов В.М.</v>
      </c>
      <c r="I874" s="69">
        <v>2024</v>
      </c>
      <c r="J874" s="40" t="s">
        <v>286</v>
      </c>
      <c r="K874" s="33"/>
      <c r="L874" s="41">
        <v>476.4</v>
      </c>
      <c r="M874" s="33"/>
      <c r="N874" s="41">
        <f t="shared" si="98"/>
        <v>23820</v>
      </c>
      <c r="O874" s="37">
        <f t="shared" si="96"/>
        <v>0</v>
      </c>
      <c r="P874" s="38" t="str">
        <f t="shared" si="95"/>
        <v>Аннотация</v>
      </c>
      <c r="Q874" s="39" t="s">
        <v>550</v>
      </c>
    </row>
    <row r="875" spans="1:17" ht="45" x14ac:dyDescent="0.25">
      <c r="A875" s="27" t="s">
        <v>281</v>
      </c>
      <c r="B875" s="28" t="s">
        <v>948</v>
      </c>
      <c r="C875" s="46"/>
      <c r="D875" s="64">
        <v>102120353</v>
      </c>
      <c r="E875" s="64" t="s">
        <v>2808</v>
      </c>
      <c r="F875" s="31" t="s">
        <v>880</v>
      </c>
      <c r="G875" s="31" t="s">
        <v>879</v>
      </c>
      <c r="H875" s="31" t="str">
        <f t="shared" si="97"/>
        <v>Основы зоотехнии / Быстрова И.Ю.</v>
      </c>
      <c r="I875" s="69">
        <v>2025</v>
      </c>
      <c r="J875" s="40" t="s">
        <v>23</v>
      </c>
      <c r="K875" s="33"/>
      <c r="L875" s="41">
        <v>350.4</v>
      </c>
      <c r="M875" s="33"/>
      <c r="N875" s="41">
        <f t="shared" si="98"/>
        <v>17520</v>
      </c>
      <c r="O875" s="37">
        <f t="shared" si="96"/>
        <v>0</v>
      </c>
      <c r="P875" s="38" t="str">
        <f t="shared" si="95"/>
        <v>Аннотация</v>
      </c>
      <c r="Q875" s="39" t="s">
        <v>881</v>
      </c>
    </row>
    <row r="876" spans="1:17" ht="45" x14ac:dyDescent="0.25">
      <c r="A876" s="27" t="s">
        <v>281</v>
      </c>
      <c r="B876" s="28" t="s">
        <v>948</v>
      </c>
      <c r="C876" s="46"/>
      <c r="D876" s="64">
        <v>102120048</v>
      </c>
      <c r="E876" s="64" t="s">
        <v>2737</v>
      </c>
      <c r="F876" s="31" t="s">
        <v>671</v>
      </c>
      <c r="G876" s="31" t="s">
        <v>709</v>
      </c>
      <c r="H876" s="31" t="str">
        <f t="shared" si="97"/>
        <v>Экономические и правовые основы производственной деятельности / Гуреева М.А.</v>
      </c>
      <c r="I876" s="69">
        <v>2024</v>
      </c>
      <c r="J876" s="40" t="s">
        <v>286</v>
      </c>
      <c r="K876" s="33"/>
      <c r="L876" s="41">
        <v>806.4</v>
      </c>
      <c r="M876" s="33"/>
      <c r="N876" s="41">
        <f t="shared" si="98"/>
        <v>40320</v>
      </c>
      <c r="O876" s="37">
        <f t="shared" si="96"/>
        <v>0</v>
      </c>
      <c r="P876" s="38" t="str">
        <f t="shared" si="95"/>
        <v>Аннотация</v>
      </c>
      <c r="Q876" s="39" t="s">
        <v>710</v>
      </c>
    </row>
    <row r="877" spans="1:17" ht="45" x14ac:dyDescent="0.25">
      <c r="A877" s="27" t="s">
        <v>281</v>
      </c>
      <c r="B877" s="28" t="s">
        <v>948</v>
      </c>
      <c r="C877" s="46"/>
      <c r="D877" s="64">
        <v>109116484</v>
      </c>
      <c r="E877" s="64" t="s">
        <v>2381</v>
      </c>
      <c r="F877" s="31" t="s">
        <v>915</v>
      </c>
      <c r="G877" s="31" t="s">
        <v>818</v>
      </c>
      <c r="H877" s="31" t="str">
        <f t="shared" si="97"/>
        <v>Метрология и стандартизация / Качурина Т.А.</v>
      </c>
      <c r="I877" s="69">
        <v>2024</v>
      </c>
      <c r="J877" s="40" t="s">
        <v>23</v>
      </c>
      <c r="K877" s="33"/>
      <c r="L877" s="41">
        <v>290.39999999999998</v>
      </c>
      <c r="M877" s="33"/>
      <c r="N877" s="41">
        <f t="shared" si="98"/>
        <v>14519.999999999998</v>
      </c>
      <c r="O877" s="37">
        <f t="shared" si="96"/>
        <v>0</v>
      </c>
      <c r="P877" s="38" t="str">
        <f t="shared" si="95"/>
        <v>Аннотация</v>
      </c>
      <c r="Q877" s="39" t="s">
        <v>916</v>
      </c>
    </row>
    <row r="878" spans="1:17" ht="45" x14ac:dyDescent="0.25">
      <c r="A878" s="27" t="s">
        <v>281</v>
      </c>
      <c r="B878" s="28" t="s">
        <v>948</v>
      </c>
      <c r="C878" s="46"/>
      <c r="D878" s="64">
        <v>123100641</v>
      </c>
      <c r="E878" s="64" t="s">
        <v>2274</v>
      </c>
      <c r="F878" s="31" t="s">
        <v>548</v>
      </c>
      <c r="G878" s="31" t="s">
        <v>549</v>
      </c>
      <c r="H878" s="31" t="str">
        <f t="shared" si="97"/>
        <v>Экологические основы природопользования / Константинов В.М.</v>
      </c>
      <c r="I878" s="69">
        <v>2024</v>
      </c>
      <c r="J878" s="40" t="s">
        <v>286</v>
      </c>
      <c r="K878" s="33"/>
      <c r="L878" s="41">
        <v>476.4</v>
      </c>
      <c r="M878" s="33"/>
      <c r="N878" s="41">
        <f t="shared" si="98"/>
        <v>23820</v>
      </c>
      <c r="O878" s="37">
        <f t="shared" si="96"/>
        <v>0</v>
      </c>
      <c r="P878" s="38" t="str">
        <f t="shared" si="95"/>
        <v>Аннотация</v>
      </c>
      <c r="Q878" s="39" t="s">
        <v>550</v>
      </c>
    </row>
    <row r="879" spans="1:17" ht="60" x14ac:dyDescent="0.25">
      <c r="A879" s="27" t="s">
        <v>281</v>
      </c>
      <c r="B879" s="28" t="s">
        <v>948</v>
      </c>
      <c r="C879" s="46"/>
      <c r="D879" s="64">
        <v>107117063</v>
      </c>
      <c r="E879" s="64" t="s">
        <v>2416</v>
      </c>
      <c r="F879" s="31" t="s">
        <v>723</v>
      </c>
      <c r="G879" s="31" t="s">
        <v>559</v>
      </c>
      <c r="H879" s="31" t="str">
        <f t="shared" si="97"/>
        <v>Информационные технологии в профессиональной деятельности / Оганесян В.  О.</v>
      </c>
      <c r="I879" s="69">
        <v>2025</v>
      </c>
      <c r="J879" s="40" t="s">
        <v>286</v>
      </c>
      <c r="K879" s="33"/>
      <c r="L879" s="41">
        <v>338.4</v>
      </c>
      <c r="M879" s="33"/>
      <c r="N879" s="41">
        <f t="shared" si="98"/>
        <v>16920</v>
      </c>
      <c r="O879" s="37">
        <f t="shared" si="96"/>
        <v>0</v>
      </c>
      <c r="P879" s="38" t="str">
        <f t="shared" si="95"/>
        <v>Аннотация</v>
      </c>
      <c r="Q879" s="39" t="s">
        <v>724</v>
      </c>
    </row>
    <row r="880" spans="1:17" ht="45" x14ac:dyDescent="0.25">
      <c r="A880" s="27" t="s">
        <v>281</v>
      </c>
      <c r="B880" s="28" t="s">
        <v>948</v>
      </c>
      <c r="C880" s="46"/>
      <c r="D880" s="64">
        <v>106119261</v>
      </c>
      <c r="E880" s="64" t="s">
        <v>2577</v>
      </c>
      <c r="F880" s="31" t="s">
        <v>391</v>
      </c>
      <c r="G880" s="31" t="s">
        <v>390</v>
      </c>
      <c r="H880" s="31" t="str">
        <f t="shared" si="97"/>
        <v>Правовое обеспечение профессиональной деятельности / Румынина В.В.</v>
      </c>
      <c r="I880" s="69">
        <v>2025</v>
      </c>
      <c r="J880" s="40" t="s">
        <v>23</v>
      </c>
      <c r="K880" s="33"/>
      <c r="L880" s="41">
        <v>930</v>
      </c>
      <c r="M880" s="33"/>
      <c r="N880" s="41">
        <f t="shared" si="98"/>
        <v>46500</v>
      </c>
      <c r="O880" s="37">
        <f t="shared" si="96"/>
        <v>0</v>
      </c>
      <c r="P880" s="38" t="str">
        <f t="shared" si="95"/>
        <v>Аннотация</v>
      </c>
      <c r="Q880" s="39" t="s">
        <v>392</v>
      </c>
    </row>
    <row r="881" spans="1:17" ht="45" x14ac:dyDescent="0.25">
      <c r="A881" s="27" t="s">
        <v>281</v>
      </c>
      <c r="B881" s="28" t="s">
        <v>949</v>
      </c>
      <c r="C881" s="46"/>
      <c r="D881" s="64">
        <v>102120048</v>
      </c>
      <c r="E881" s="64" t="s">
        <v>2737</v>
      </c>
      <c r="F881" s="31" t="s">
        <v>671</v>
      </c>
      <c r="G881" s="31" t="s">
        <v>709</v>
      </c>
      <c r="H881" s="31" t="str">
        <f t="shared" si="97"/>
        <v>Экономические и правовые основы производственной деятельности / Гуреева М.А.</v>
      </c>
      <c r="I881" s="69">
        <v>2024</v>
      </c>
      <c r="J881" s="40" t="s">
        <v>286</v>
      </c>
      <c r="K881" s="33"/>
      <c r="L881" s="41">
        <v>806.4</v>
      </c>
      <c r="M881" s="33"/>
      <c r="N881" s="41">
        <f t="shared" si="98"/>
        <v>40320</v>
      </c>
      <c r="O881" s="37">
        <f t="shared" si="96"/>
        <v>0</v>
      </c>
      <c r="P881" s="38" t="str">
        <f t="shared" si="95"/>
        <v>Аннотация</v>
      </c>
      <c r="Q881" s="39" t="s">
        <v>710</v>
      </c>
    </row>
    <row r="882" spans="1:17" ht="45" x14ac:dyDescent="0.25">
      <c r="A882" s="27" t="s">
        <v>281</v>
      </c>
      <c r="B882" s="28" t="s">
        <v>950</v>
      </c>
      <c r="C882" s="46"/>
      <c r="D882" s="64">
        <v>117106070</v>
      </c>
      <c r="E882" s="64" t="s">
        <v>2300</v>
      </c>
      <c r="F882" s="31" t="s">
        <v>951</v>
      </c>
      <c r="G882" s="31" t="s">
        <v>952</v>
      </c>
      <c r="H882" s="31" t="str">
        <f t="shared" si="97"/>
        <v>Основы социологии и политологии / Демидов Н.М.</v>
      </c>
      <c r="I882" s="69">
        <v>2023</v>
      </c>
      <c r="J882" s="40" t="s">
        <v>286</v>
      </c>
      <c r="K882" s="33"/>
      <c r="L882" s="41">
        <v>451.2</v>
      </c>
      <c r="M882" s="33"/>
      <c r="N882" s="41">
        <f t="shared" si="98"/>
        <v>22560</v>
      </c>
      <c r="O882" s="37">
        <f t="shared" si="96"/>
        <v>0</v>
      </c>
      <c r="P882" s="38" t="str">
        <f t="shared" si="95"/>
        <v>Аннотация</v>
      </c>
      <c r="Q882" s="39" t="s">
        <v>953</v>
      </c>
    </row>
    <row r="883" spans="1:17" ht="45" x14ac:dyDescent="0.25">
      <c r="A883" s="27" t="s">
        <v>281</v>
      </c>
      <c r="B883" s="28" t="s">
        <v>950</v>
      </c>
      <c r="C883" s="46"/>
      <c r="D883" s="64">
        <v>108112140</v>
      </c>
      <c r="E883" s="64" t="s">
        <v>2329</v>
      </c>
      <c r="F883" s="31" t="s">
        <v>334</v>
      </c>
      <c r="G883" s="31" t="s">
        <v>954</v>
      </c>
      <c r="H883" s="31" t="str">
        <f t="shared" si="97"/>
        <v>Экономическая теория / Пястолов С.М.</v>
      </c>
      <c r="I883" s="69">
        <v>2024</v>
      </c>
      <c r="J883" s="40" t="s">
        <v>286</v>
      </c>
      <c r="K883" s="33"/>
      <c r="L883" s="41">
        <v>849.6</v>
      </c>
      <c r="M883" s="33"/>
      <c r="N883" s="41">
        <f t="shared" si="98"/>
        <v>42480</v>
      </c>
      <c r="O883" s="37">
        <f t="shared" si="96"/>
        <v>0</v>
      </c>
      <c r="P883" s="38" t="str">
        <f t="shared" si="95"/>
        <v>Аннотация</v>
      </c>
      <c r="Q883" s="39" t="s">
        <v>955</v>
      </c>
    </row>
    <row r="884" spans="1:17" ht="45" x14ac:dyDescent="0.25">
      <c r="A884" s="27" t="s">
        <v>281</v>
      </c>
      <c r="B884" s="28" t="s">
        <v>950</v>
      </c>
      <c r="C884" s="46"/>
      <c r="D884" s="64">
        <v>107112929</v>
      </c>
      <c r="E884" s="64" t="s">
        <v>2337</v>
      </c>
      <c r="F884" s="31" t="s">
        <v>334</v>
      </c>
      <c r="G884" s="31" t="s">
        <v>956</v>
      </c>
      <c r="H884" s="31" t="str">
        <f t="shared" si="97"/>
        <v>Экономическая теория. Практикум / Пястолов С.М.</v>
      </c>
      <c r="I884" s="69">
        <v>2024</v>
      </c>
      <c r="J884" s="40" t="s">
        <v>64</v>
      </c>
      <c r="K884" s="33"/>
      <c r="L884" s="41">
        <v>777.6</v>
      </c>
      <c r="M884" s="33"/>
      <c r="N884" s="41">
        <f t="shared" si="98"/>
        <v>38880</v>
      </c>
      <c r="O884" s="37">
        <f t="shared" si="96"/>
        <v>0</v>
      </c>
      <c r="P884" s="38" t="str">
        <f t="shared" si="95"/>
        <v>Аннотация</v>
      </c>
      <c r="Q884" s="39" t="s">
        <v>957</v>
      </c>
    </row>
    <row r="885" spans="1:17" ht="60" x14ac:dyDescent="0.25">
      <c r="A885" s="27" t="s">
        <v>281</v>
      </c>
      <c r="B885" s="28" t="s">
        <v>958</v>
      </c>
      <c r="C885" s="46"/>
      <c r="D885" s="64">
        <v>102120263</v>
      </c>
      <c r="E885" s="64" t="s">
        <v>2784</v>
      </c>
      <c r="F885" s="31" t="s">
        <v>959</v>
      </c>
      <c r="G885" s="31" t="s">
        <v>379</v>
      </c>
      <c r="H885" s="31" t="str">
        <f t="shared" si="97"/>
        <v>Менеджмент / Свинтицкий Н.В.</v>
      </c>
      <c r="I885" s="69">
        <v>2024</v>
      </c>
      <c r="J885" s="40" t="s">
        <v>286</v>
      </c>
      <c r="K885" s="33"/>
      <c r="L885" s="41">
        <v>724.8</v>
      </c>
      <c r="M885" s="33"/>
      <c r="N885" s="41">
        <f t="shared" si="98"/>
        <v>36240</v>
      </c>
      <c r="O885" s="37">
        <f t="shared" si="96"/>
        <v>0</v>
      </c>
      <c r="P885" s="38" t="str">
        <f t="shared" si="95"/>
        <v>Аннотация</v>
      </c>
      <c r="Q885" s="39" t="s">
        <v>960</v>
      </c>
    </row>
    <row r="886" spans="1:17" ht="45" x14ac:dyDescent="0.25">
      <c r="A886" s="27" t="s">
        <v>281</v>
      </c>
      <c r="B886" s="28" t="s">
        <v>961</v>
      </c>
      <c r="C886" s="46"/>
      <c r="D886" s="64">
        <v>107116876</v>
      </c>
      <c r="E886" s="64" t="s">
        <v>2404</v>
      </c>
      <c r="F886" s="31" t="s">
        <v>466</v>
      </c>
      <c r="G886" s="31" t="s">
        <v>962</v>
      </c>
      <c r="H886" s="31" t="str">
        <f t="shared" si="97"/>
        <v xml:space="preserve"> Основы бухгалтерского учёта  / Лебедева Е.М.</v>
      </c>
      <c r="I886" s="69">
        <v>2025</v>
      </c>
      <c r="J886" s="40" t="s">
        <v>23</v>
      </c>
      <c r="K886" s="33"/>
      <c r="L886" s="41">
        <v>276</v>
      </c>
      <c r="M886" s="33"/>
      <c r="N886" s="41">
        <f t="shared" si="98"/>
        <v>13800</v>
      </c>
      <c r="O886" s="37">
        <f t="shared" si="96"/>
        <v>0</v>
      </c>
      <c r="P886" s="38" t="str">
        <f t="shared" si="95"/>
        <v>Аннотация</v>
      </c>
      <c r="Q886" s="39" t="s">
        <v>963</v>
      </c>
    </row>
    <row r="887" spans="1:17" ht="45" x14ac:dyDescent="0.25">
      <c r="A887" s="27" t="s">
        <v>281</v>
      </c>
      <c r="B887" s="28" t="s">
        <v>961</v>
      </c>
      <c r="C887" s="46"/>
      <c r="D887" s="64">
        <v>108114346</v>
      </c>
      <c r="E887" s="64" t="s">
        <v>2357</v>
      </c>
      <c r="F887" s="31" t="s">
        <v>964</v>
      </c>
      <c r="G887" s="31" t="s">
        <v>965</v>
      </c>
      <c r="H887" s="31" t="str">
        <f t="shared" si="97"/>
        <v xml:space="preserve"> Деловая культура / Медведева Г.П.</v>
      </c>
      <c r="I887" s="69">
        <v>2024</v>
      </c>
      <c r="J887" s="40" t="s">
        <v>23</v>
      </c>
      <c r="K887" s="33"/>
      <c r="L887" s="41">
        <v>987.59999999999991</v>
      </c>
      <c r="M887" s="33"/>
      <c r="N887" s="41">
        <f t="shared" si="98"/>
        <v>49379.999999999993</v>
      </c>
      <c r="O887" s="37">
        <f t="shared" si="96"/>
        <v>0</v>
      </c>
      <c r="P887" s="38" t="str">
        <f t="shared" si="95"/>
        <v>Аннотация</v>
      </c>
      <c r="Q887" s="39" t="s">
        <v>966</v>
      </c>
    </row>
    <row r="888" spans="1:17" ht="45" x14ac:dyDescent="0.25">
      <c r="A888" s="27" t="s">
        <v>281</v>
      </c>
      <c r="B888" s="28" t="s">
        <v>961</v>
      </c>
      <c r="C888" s="46"/>
      <c r="D888" s="64">
        <v>103120241</v>
      </c>
      <c r="E888" s="64" t="s">
        <v>2782</v>
      </c>
      <c r="F888" s="31" t="s">
        <v>487</v>
      </c>
      <c r="G888" s="31" t="s">
        <v>967</v>
      </c>
      <c r="H888" s="31" t="str">
        <f t="shared" si="97"/>
        <v xml:space="preserve"> Информационные технологии в экономике и управлении  / Михеева Е.В., Титова О.И.</v>
      </c>
      <c r="I888" s="69">
        <v>2025</v>
      </c>
      <c r="J888" s="40" t="s">
        <v>23</v>
      </c>
      <c r="K888" s="33"/>
      <c r="L888" s="41">
        <v>478.79999999999995</v>
      </c>
      <c r="M888" s="33"/>
      <c r="N888" s="41">
        <f t="shared" si="98"/>
        <v>23939.999999999996</v>
      </c>
      <c r="O888" s="37">
        <f t="shared" si="96"/>
        <v>0</v>
      </c>
      <c r="P888" s="38" t="str">
        <f t="shared" si="95"/>
        <v>Аннотация</v>
      </c>
      <c r="Q888" s="39" t="s">
        <v>968</v>
      </c>
    </row>
    <row r="889" spans="1:17" ht="45" x14ac:dyDescent="0.25">
      <c r="A889" s="27" t="s">
        <v>281</v>
      </c>
      <c r="B889" s="28" t="s">
        <v>961</v>
      </c>
      <c r="C889" s="46"/>
      <c r="D889" s="64">
        <v>120102776</v>
      </c>
      <c r="E889" s="64" t="s">
        <v>2284</v>
      </c>
      <c r="F889" s="31" t="s">
        <v>845</v>
      </c>
      <c r="G889" s="31" t="s">
        <v>846</v>
      </c>
      <c r="H889" s="31" t="str">
        <f t="shared" si="97"/>
        <v xml:space="preserve"> Деловая культура и психология общения / Шеламова Г.М.</v>
      </c>
      <c r="I889" s="69">
        <v>2024</v>
      </c>
      <c r="J889" s="40" t="s">
        <v>23</v>
      </c>
      <c r="K889" s="33"/>
      <c r="L889" s="41">
        <v>709.19999999999993</v>
      </c>
      <c r="M889" s="33"/>
      <c r="N889" s="41">
        <f t="shared" si="98"/>
        <v>35460</v>
      </c>
      <c r="O889" s="37">
        <f t="shared" si="96"/>
        <v>0</v>
      </c>
      <c r="P889" s="38" t="str">
        <f t="shared" si="95"/>
        <v>Аннотация</v>
      </c>
      <c r="Q889" s="39" t="s">
        <v>847</v>
      </c>
    </row>
    <row r="890" spans="1:17" ht="45" x14ac:dyDescent="0.25">
      <c r="A890" s="27" t="s">
        <v>281</v>
      </c>
      <c r="B890" s="28" t="s">
        <v>969</v>
      </c>
      <c r="C890" s="46"/>
      <c r="D890" s="64">
        <v>116106608</v>
      </c>
      <c r="E890" s="64" t="s">
        <v>2303</v>
      </c>
      <c r="F890" s="31" t="s">
        <v>970</v>
      </c>
      <c r="G890" s="31" t="s">
        <v>971</v>
      </c>
      <c r="H890" s="31" t="str">
        <f t="shared" si="97"/>
        <v xml:space="preserve"> Бухгалтерский учёт  / Гомола А.И.</v>
      </c>
      <c r="I890" s="69">
        <v>2025</v>
      </c>
      <c r="J890" s="40" t="s">
        <v>23</v>
      </c>
      <c r="K890" s="33"/>
      <c r="L890" s="41">
        <v>612</v>
      </c>
      <c r="M890" s="33"/>
      <c r="N890" s="41">
        <f t="shared" si="98"/>
        <v>30600</v>
      </c>
      <c r="O890" s="37">
        <f t="shared" si="96"/>
        <v>0</v>
      </c>
      <c r="P890" s="38" t="str">
        <f t="shared" si="95"/>
        <v>Аннотация</v>
      </c>
      <c r="Q890" s="39" t="s">
        <v>972</v>
      </c>
    </row>
    <row r="891" spans="1:17" ht="45" x14ac:dyDescent="0.25">
      <c r="A891" s="27" t="s">
        <v>281</v>
      </c>
      <c r="B891" s="28" t="s">
        <v>969</v>
      </c>
      <c r="C891" s="46"/>
      <c r="D891" s="64">
        <v>118106080</v>
      </c>
      <c r="E891" s="64" t="s">
        <v>2301</v>
      </c>
      <c r="F891" s="31" t="s">
        <v>973</v>
      </c>
      <c r="G891" s="31" t="s">
        <v>27</v>
      </c>
      <c r="H891" s="31" t="str">
        <f t="shared" si="97"/>
        <v>Математика / Григорьев С.Г.</v>
      </c>
      <c r="I891" s="69">
        <v>2024</v>
      </c>
      <c r="J891" s="40" t="s">
        <v>286</v>
      </c>
      <c r="K891" s="33"/>
      <c r="L891" s="41">
        <v>604.79999999999995</v>
      </c>
      <c r="M891" s="33"/>
      <c r="N891" s="41">
        <f t="shared" si="98"/>
        <v>30239.999999999996</v>
      </c>
      <c r="O891" s="37">
        <f t="shared" si="96"/>
        <v>0</v>
      </c>
      <c r="P891" s="38" t="str">
        <f t="shared" si="95"/>
        <v>Аннотация</v>
      </c>
      <c r="Q891" s="39" t="s">
        <v>974</v>
      </c>
    </row>
    <row r="892" spans="1:17" ht="45" x14ac:dyDescent="0.25">
      <c r="A892" s="27" t="s">
        <v>281</v>
      </c>
      <c r="B892" s="28" t="s">
        <v>969</v>
      </c>
      <c r="C892" s="46"/>
      <c r="D892" s="64">
        <v>111107816</v>
      </c>
      <c r="E892" s="64" t="s">
        <v>2312</v>
      </c>
      <c r="F892" s="31" t="s">
        <v>975</v>
      </c>
      <c r="G892" s="31" t="s">
        <v>976</v>
      </c>
      <c r="H892" s="31" t="str">
        <f t="shared" si="97"/>
        <v>Бухгалтерский учёт  / Иванова Н.В</v>
      </c>
      <c r="I892" s="69">
        <v>2024</v>
      </c>
      <c r="J892" s="40" t="s">
        <v>23</v>
      </c>
      <c r="K892" s="33"/>
      <c r="L892" s="41">
        <v>938.4</v>
      </c>
      <c r="M892" s="33"/>
      <c r="N892" s="41">
        <f t="shared" si="98"/>
        <v>46920</v>
      </c>
      <c r="O892" s="37">
        <f t="shared" si="96"/>
        <v>0</v>
      </c>
      <c r="P892" s="38" t="str">
        <f t="shared" si="95"/>
        <v>Аннотация</v>
      </c>
      <c r="Q892" s="39" t="s">
        <v>977</v>
      </c>
    </row>
    <row r="893" spans="1:17" ht="45" x14ac:dyDescent="0.25">
      <c r="A893" s="27" t="s">
        <v>281</v>
      </c>
      <c r="B893" s="28" t="s">
        <v>969</v>
      </c>
      <c r="C893" s="46"/>
      <c r="D893" s="64">
        <v>123100641</v>
      </c>
      <c r="E893" s="64" t="s">
        <v>2274</v>
      </c>
      <c r="F893" s="31" t="s">
        <v>548</v>
      </c>
      <c r="G893" s="31" t="s">
        <v>549</v>
      </c>
      <c r="H893" s="31" t="str">
        <f t="shared" si="97"/>
        <v>Экологические основы природопользования / Константинов В.М.</v>
      </c>
      <c r="I893" s="69">
        <v>2024</v>
      </c>
      <c r="J893" s="40" t="s">
        <v>286</v>
      </c>
      <c r="K893" s="33"/>
      <c r="L893" s="41">
        <v>476.4</v>
      </c>
      <c r="M893" s="33"/>
      <c r="N893" s="41">
        <f t="shared" si="98"/>
        <v>23820</v>
      </c>
      <c r="O893" s="37">
        <f t="shared" si="96"/>
        <v>0</v>
      </c>
      <c r="P893" s="38" t="str">
        <f t="shared" ref="P893:P957" si="99">HYPERLINK(Q893,"Аннотация")</f>
        <v>Аннотация</v>
      </c>
      <c r="Q893" s="39" t="s">
        <v>550</v>
      </c>
    </row>
    <row r="894" spans="1:17" ht="45" x14ac:dyDescent="0.25">
      <c r="A894" s="27" t="s">
        <v>281</v>
      </c>
      <c r="B894" s="28" t="s">
        <v>969</v>
      </c>
      <c r="C894" s="46"/>
      <c r="D894" s="64">
        <v>117104179</v>
      </c>
      <c r="E894" s="64" t="s">
        <v>2294</v>
      </c>
      <c r="F894" s="31" t="s">
        <v>978</v>
      </c>
      <c r="G894" s="31" t="s">
        <v>382</v>
      </c>
      <c r="H894" s="31" t="str">
        <f t="shared" si="97"/>
        <v>Экономика организации / Котерова Н.П.</v>
      </c>
      <c r="I894" s="69">
        <v>2025</v>
      </c>
      <c r="J894" s="40" t="s">
        <v>23</v>
      </c>
      <c r="K894" s="33"/>
      <c r="L894" s="41">
        <v>537.6</v>
      </c>
      <c r="M894" s="33"/>
      <c r="N894" s="41">
        <f t="shared" si="98"/>
        <v>26880</v>
      </c>
      <c r="O894" s="37">
        <f t="shared" si="96"/>
        <v>0</v>
      </c>
      <c r="P894" s="38" t="str">
        <f t="shared" si="99"/>
        <v>Аннотация</v>
      </c>
      <c r="Q894" s="39" t="s">
        <v>979</v>
      </c>
    </row>
    <row r="895" spans="1:17" ht="45" x14ac:dyDescent="0.25">
      <c r="A895" s="27" t="s">
        <v>281</v>
      </c>
      <c r="B895" s="28" t="s">
        <v>969</v>
      </c>
      <c r="C895" s="46"/>
      <c r="D895" s="64">
        <v>107116876</v>
      </c>
      <c r="E895" s="64" t="s">
        <v>2404</v>
      </c>
      <c r="F895" s="31" t="s">
        <v>466</v>
      </c>
      <c r="G895" s="31" t="s">
        <v>962</v>
      </c>
      <c r="H895" s="31" t="str">
        <f t="shared" si="97"/>
        <v xml:space="preserve"> Основы бухгалтерского учёта  / Лебедева Е.М.</v>
      </c>
      <c r="I895" s="69">
        <v>2025</v>
      </c>
      <c r="J895" s="40" t="s">
        <v>23</v>
      </c>
      <c r="K895" s="33"/>
      <c r="L895" s="41">
        <v>276</v>
      </c>
      <c r="M895" s="33"/>
      <c r="N895" s="41">
        <f t="shared" si="98"/>
        <v>13800</v>
      </c>
      <c r="O895" s="37">
        <f t="shared" si="96"/>
        <v>0</v>
      </c>
      <c r="P895" s="38" t="str">
        <f t="shared" si="99"/>
        <v>Аннотация</v>
      </c>
      <c r="Q895" s="39" t="s">
        <v>963</v>
      </c>
    </row>
    <row r="896" spans="1:17" ht="45" x14ac:dyDescent="0.25">
      <c r="A896" s="27" t="s">
        <v>281</v>
      </c>
      <c r="B896" s="28" t="s">
        <v>969</v>
      </c>
      <c r="C896" s="46"/>
      <c r="D896" s="64">
        <v>108114648</v>
      </c>
      <c r="E896" s="64" t="s">
        <v>2359</v>
      </c>
      <c r="F896" s="31" t="s">
        <v>466</v>
      </c>
      <c r="G896" s="31" t="s">
        <v>980</v>
      </c>
      <c r="H896" s="31" t="str">
        <f t="shared" si="97"/>
        <v>Аудит / Лебедева Е.М.</v>
      </c>
      <c r="I896" s="69">
        <v>2024</v>
      </c>
      <c r="J896" s="40" t="s">
        <v>23</v>
      </c>
      <c r="K896" s="33"/>
      <c r="L896" s="41">
        <v>542.4</v>
      </c>
      <c r="M896" s="33"/>
      <c r="N896" s="41">
        <f t="shared" si="98"/>
        <v>27120</v>
      </c>
      <c r="O896" s="37">
        <f t="shared" si="96"/>
        <v>0</v>
      </c>
      <c r="P896" s="38" t="str">
        <f t="shared" si="99"/>
        <v>Аннотация</v>
      </c>
      <c r="Q896" s="39" t="s">
        <v>981</v>
      </c>
    </row>
    <row r="897" spans="1:17" ht="45" x14ac:dyDescent="0.25">
      <c r="A897" s="27" t="s">
        <v>281</v>
      </c>
      <c r="B897" s="28" t="s">
        <v>969</v>
      </c>
      <c r="C897" s="46"/>
      <c r="D897" s="64">
        <v>106114649</v>
      </c>
      <c r="E897" s="64" t="s">
        <v>2360</v>
      </c>
      <c r="F897" s="31" t="s">
        <v>466</v>
      </c>
      <c r="G897" s="31" t="s">
        <v>982</v>
      </c>
      <c r="H897" s="31" t="str">
        <f t="shared" si="97"/>
        <v>Аудит. Практикум / Лебедева Е.М.</v>
      </c>
      <c r="I897" s="69">
        <v>2024</v>
      </c>
      <c r="J897" s="40" t="s">
        <v>64</v>
      </c>
      <c r="K897" s="33"/>
      <c r="L897" s="41">
        <v>523.19999999999993</v>
      </c>
      <c r="M897" s="33"/>
      <c r="N897" s="41">
        <f t="shared" si="98"/>
        <v>26159.999999999996</v>
      </c>
      <c r="O897" s="37">
        <f t="shared" si="96"/>
        <v>0</v>
      </c>
      <c r="P897" s="38" t="str">
        <f t="shared" si="99"/>
        <v>Аннотация</v>
      </c>
      <c r="Q897" s="39" t="s">
        <v>983</v>
      </c>
    </row>
    <row r="898" spans="1:17" ht="45" x14ac:dyDescent="0.25">
      <c r="A898" s="27" t="s">
        <v>281</v>
      </c>
      <c r="B898" s="28" t="s">
        <v>969</v>
      </c>
      <c r="C898" s="46"/>
      <c r="D898" s="64">
        <v>105119747</v>
      </c>
      <c r="E898" s="64" t="s">
        <v>2708</v>
      </c>
      <c r="F898" s="31" t="s">
        <v>985</v>
      </c>
      <c r="G898" s="31" t="s">
        <v>984</v>
      </c>
      <c r="H898" s="31" t="str">
        <f t="shared" si="97"/>
        <v>Статистика / Мхитарян В.С.</v>
      </c>
      <c r="I898" s="69">
        <v>2025</v>
      </c>
      <c r="J898" s="40" t="s">
        <v>23</v>
      </c>
      <c r="K898" s="33"/>
      <c r="L898" s="41">
        <v>518.4</v>
      </c>
      <c r="M898" s="33"/>
      <c r="N898" s="41">
        <f t="shared" si="98"/>
        <v>25920</v>
      </c>
      <c r="O898" s="37">
        <f t="shared" si="96"/>
        <v>0</v>
      </c>
      <c r="P898" s="38" t="str">
        <f t="shared" si="99"/>
        <v>Аннотация</v>
      </c>
      <c r="Q898" s="39" t="s">
        <v>986</v>
      </c>
    </row>
    <row r="899" spans="1:17" ht="45" x14ac:dyDescent="0.25">
      <c r="A899" s="27" t="s">
        <v>281</v>
      </c>
      <c r="B899" s="28" t="s">
        <v>969</v>
      </c>
      <c r="C899" s="46"/>
      <c r="D899" s="64">
        <v>102120263</v>
      </c>
      <c r="E899" s="64" t="s">
        <v>2784</v>
      </c>
      <c r="F899" s="31" t="s">
        <v>959</v>
      </c>
      <c r="G899" s="31" t="s">
        <v>379</v>
      </c>
      <c r="H899" s="31" t="str">
        <f t="shared" si="97"/>
        <v>Менеджмент / Свинтицкий Н.В.</v>
      </c>
      <c r="I899" s="69">
        <v>2024</v>
      </c>
      <c r="J899" s="40" t="s">
        <v>286</v>
      </c>
      <c r="K899" s="33"/>
      <c r="L899" s="41">
        <v>724.8</v>
      </c>
      <c r="M899" s="33"/>
      <c r="N899" s="41">
        <f t="shared" si="98"/>
        <v>36240</v>
      </c>
      <c r="O899" s="37">
        <f t="shared" si="96"/>
        <v>0</v>
      </c>
      <c r="P899" s="38" t="str">
        <f t="shared" si="99"/>
        <v>Аннотация</v>
      </c>
      <c r="Q899" s="39" t="s">
        <v>960</v>
      </c>
    </row>
    <row r="900" spans="1:17" ht="45" x14ac:dyDescent="0.25">
      <c r="A900" s="27" t="s">
        <v>281</v>
      </c>
      <c r="B900" s="28" t="s">
        <v>969</v>
      </c>
      <c r="C900" s="46"/>
      <c r="D900" s="64">
        <v>120103478</v>
      </c>
      <c r="E900" s="64" t="s">
        <v>2290</v>
      </c>
      <c r="F900" s="31" t="s">
        <v>987</v>
      </c>
      <c r="G900" s="31" t="s">
        <v>988</v>
      </c>
      <c r="H900" s="31" t="str">
        <f t="shared" si="97"/>
        <v>Налоги налогобложение / Скворцов О.В.</v>
      </c>
      <c r="I900" s="69">
        <v>2024</v>
      </c>
      <c r="J900" s="40" t="s">
        <v>23</v>
      </c>
      <c r="K900" s="33"/>
      <c r="L900" s="41">
        <v>489.59999999999997</v>
      </c>
      <c r="M900" s="33"/>
      <c r="N900" s="41">
        <f t="shared" si="98"/>
        <v>24480</v>
      </c>
      <c r="O900" s="37">
        <f t="shared" si="96"/>
        <v>0</v>
      </c>
      <c r="P900" s="38" t="str">
        <f t="shared" si="99"/>
        <v>Аннотация</v>
      </c>
      <c r="Q900" s="39" t="s">
        <v>989</v>
      </c>
    </row>
    <row r="901" spans="1:17" ht="45" x14ac:dyDescent="0.25">
      <c r="A901" s="27" t="s">
        <v>281</v>
      </c>
      <c r="B901" s="28" t="s">
        <v>969</v>
      </c>
      <c r="C901" s="46"/>
      <c r="D901" s="64">
        <v>115109627</v>
      </c>
      <c r="E901" s="64" t="s">
        <v>2325</v>
      </c>
      <c r="F901" s="31" t="s">
        <v>987</v>
      </c>
      <c r="G901" s="31" t="s">
        <v>990</v>
      </c>
      <c r="H901" s="31" t="str">
        <f t="shared" si="97"/>
        <v>Налоги налогобложение. Практикум / Скворцов О.В.</v>
      </c>
      <c r="I901" s="69">
        <v>2025</v>
      </c>
      <c r="J901" s="40" t="s">
        <v>64</v>
      </c>
      <c r="K901" s="33"/>
      <c r="L901" s="41">
        <v>328.8</v>
      </c>
      <c r="M901" s="33"/>
      <c r="N901" s="41">
        <f t="shared" si="98"/>
        <v>16440</v>
      </c>
      <c r="O901" s="37">
        <f t="shared" si="96"/>
        <v>0</v>
      </c>
      <c r="P901" s="38" t="str">
        <f t="shared" si="99"/>
        <v>Аннотация</v>
      </c>
      <c r="Q901" s="39" t="s">
        <v>991</v>
      </c>
    </row>
    <row r="902" spans="1:17" ht="45" x14ac:dyDescent="0.25">
      <c r="A902" s="27" t="s">
        <v>281</v>
      </c>
      <c r="B902" s="28" t="s">
        <v>992</v>
      </c>
      <c r="C902" s="46"/>
      <c r="D902" s="64">
        <v>111109072</v>
      </c>
      <c r="E902" s="64" t="s">
        <v>2322</v>
      </c>
      <c r="F902" s="31" t="s">
        <v>993</v>
      </c>
      <c r="G902" s="31" t="s">
        <v>994</v>
      </c>
      <c r="H902" s="31" t="str">
        <f t="shared" si="97"/>
        <v>Страховое дело / Анюшина М. А.</v>
      </c>
      <c r="I902" s="69">
        <v>2024</v>
      </c>
      <c r="J902" s="40" t="s">
        <v>286</v>
      </c>
      <c r="K902" s="33"/>
      <c r="L902" s="41">
        <v>1119.5999999999999</v>
      </c>
      <c r="M902" s="33"/>
      <c r="N902" s="41">
        <f t="shared" si="98"/>
        <v>55979.999999999993</v>
      </c>
      <c r="O902" s="37">
        <f t="shared" ref="O902:O965" si="100">K902*L902+M902*N902</f>
        <v>0</v>
      </c>
      <c r="P902" s="38" t="str">
        <f t="shared" si="99"/>
        <v>Аннотация</v>
      </c>
      <c r="Q902" s="39" t="s">
        <v>995</v>
      </c>
    </row>
    <row r="903" spans="1:17" ht="45" x14ac:dyDescent="0.25">
      <c r="A903" s="27" t="s">
        <v>281</v>
      </c>
      <c r="B903" s="28" t="s">
        <v>996</v>
      </c>
      <c r="C903" s="46"/>
      <c r="D903" s="64">
        <v>116106608</v>
      </c>
      <c r="E903" s="64" t="s">
        <v>2303</v>
      </c>
      <c r="F903" s="31" t="s">
        <v>970</v>
      </c>
      <c r="G903" s="31" t="s">
        <v>971</v>
      </c>
      <c r="H903" s="31" t="str">
        <f t="shared" si="97"/>
        <v xml:space="preserve"> Бухгалтерский учёт  / Гомола А.И.</v>
      </c>
      <c r="I903" s="69">
        <v>2025</v>
      </c>
      <c r="J903" s="40" t="s">
        <v>23</v>
      </c>
      <c r="K903" s="33"/>
      <c r="L903" s="41">
        <v>612</v>
      </c>
      <c r="M903" s="33"/>
      <c r="N903" s="41">
        <f t="shared" si="98"/>
        <v>30600</v>
      </c>
      <c r="O903" s="37">
        <f t="shared" si="100"/>
        <v>0</v>
      </c>
      <c r="P903" s="38" t="str">
        <f t="shared" si="99"/>
        <v>Аннотация</v>
      </c>
      <c r="Q903" s="39" t="s">
        <v>972</v>
      </c>
    </row>
    <row r="904" spans="1:17" ht="45" x14ac:dyDescent="0.25">
      <c r="A904" s="27" t="s">
        <v>281</v>
      </c>
      <c r="B904" s="28" t="s">
        <v>996</v>
      </c>
      <c r="C904" s="46"/>
      <c r="D904" s="64">
        <v>106119177</v>
      </c>
      <c r="E904" s="64" t="s">
        <v>2513</v>
      </c>
      <c r="F904" s="31" t="s">
        <v>378</v>
      </c>
      <c r="G904" s="31" t="s">
        <v>379</v>
      </c>
      <c r="H904" s="31" t="str">
        <f t="shared" si="97"/>
        <v>Менеджмент / Драчева Е.Л.</v>
      </c>
      <c r="I904" s="69">
        <v>2024</v>
      </c>
      <c r="J904" s="40" t="s">
        <v>23</v>
      </c>
      <c r="K904" s="33"/>
      <c r="L904" s="41">
        <v>1213.2</v>
      </c>
      <c r="M904" s="33"/>
      <c r="N904" s="41">
        <f t="shared" si="98"/>
        <v>60660</v>
      </c>
      <c r="O904" s="37">
        <f t="shared" si="100"/>
        <v>0</v>
      </c>
      <c r="P904" s="38" t="str">
        <f t="shared" si="99"/>
        <v>Аннотация</v>
      </c>
      <c r="Q904" s="39" t="s">
        <v>380</v>
      </c>
    </row>
    <row r="905" spans="1:17" ht="45" x14ac:dyDescent="0.25">
      <c r="A905" s="27" t="s">
        <v>281</v>
      </c>
      <c r="B905" s="28" t="s">
        <v>996</v>
      </c>
      <c r="C905" s="46"/>
      <c r="D905" s="64">
        <v>104119178</v>
      </c>
      <c r="E905" s="64" t="s">
        <v>2514</v>
      </c>
      <c r="F905" s="31" t="s">
        <v>378</v>
      </c>
      <c r="G905" s="31" t="s">
        <v>997</v>
      </c>
      <c r="H905" s="31" t="str">
        <f t="shared" si="97"/>
        <v>Менеджмент. Практикум / Драчева Е.Л.</v>
      </c>
      <c r="I905" s="69">
        <v>2024</v>
      </c>
      <c r="J905" s="40" t="s">
        <v>64</v>
      </c>
      <c r="K905" s="33"/>
      <c r="L905" s="41">
        <v>1029.5999999999999</v>
      </c>
      <c r="M905" s="33"/>
      <c r="N905" s="41">
        <f t="shared" si="98"/>
        <v>51479.999999999993</v>
      </c>
      <c r="O905" s="37">
        <f t="shared" si="100"/>
        <v>0</v>
      </c>
      <c r="P905" s="38" t="str">
        <f t="shared" si="99"/>
        <v>Аннотация</v>
      </c>
      <c r="Q905" s="39" t="s">
        <v>998</v>
      </c>
    </row>
    <row r="906" spans="1:17" ht="45" x14ac:dyDescent="0.25">
      <c r="A906" s="27" t="s">
        <v>281</v>
      </c>
      <c r="B906" s="28" t="s">
        <v>996</v>
      </c>
      <c r="C906" s="46"/>
      <c r="D906" s="64">
        <v>111107816</v>
      </c>
      <c r="E906" s="64" t="s">
        <v>2312</v>
      </c>
      <c r="F906" s="31" t="s">
        <v>975</v>
      </c>
      <c r="G906" s="31" t="s">
        <v>976</v>
      </c>
      <c r="H906" s="31" t="str">
        <f t="shared" si="97"/>
        <v>Бухгалтерский учёт  / Иванова Н.В</v>
      </c>
      <c r="I906" s="69">
        <v>2024</v>
      </c>
      <c r="J906" s="40" t="s">
        <v>23</v>
      </c>
      <c r="K906" s="33"/>
      <c r="L906" s="41">
        <v>938.4</v>
      </c>
      <c r="M906" s="33"/>
      <c r="N906" s="41">
        <f t="shared" si="98"/>
        <v>46920</v>
      </c>
      <c r="O906" s="37">
        <f t="shared" si="100"/>
        <v>0</v>
      </c>
      <c r="P906" s="38" t="str">
        <f t="shared" si="99"/>
        <v>Аннотация</v>
      </c>
      <c r="Q906" s="39" t="s">
        <v>977</v>
      </c>
    </row>
    <row r="907" spans="1:17" ht="45" x14ac:dyDescent="0.25">
      <c r="A907" s="27" t="s">
        <v>281</v>
      </c>
      <c r="B907" s="28" t="s">
        <v>996</v>
      </c>
      <c r="C907" s="46"/>
      <c r="D907" s="64">
        <v>117104179</v>
      </c>
      <c r="E907" s="64" t="s">
        <v>2294</v>
      </c>
      <c r="F907" s="31" t="s">
        <v>978</v>
      </c>
      <c r="G907" s="31" t="s">
        <v>382</v>
      </c>
      <c r="H907" s="31" t="str">
        <f t="shared" si="97"/>
        <v>Экономика организации / Котерова Н.П.</v>
      </c>
      <c r="I907" s="69">
        <v>2025</v>
      </c>
      <c r="J907" s="40" t="s">
        <v>23</v>
      </c>
      <c r="K907" s="33"/>
      <c r="L907" s="41">
        <v>537.6</v>
      </c>
      <c r="M907" s="33"/>
      <c r="N907" s="41">
        <f t="shared" si="98"/>
        <v>26880</v>
      </c>
      <c r="O907" s="37">
        <f t="shared" si="100"/>
        <v>0</v>
      </c>
      <c r="P907" s="38" t="str">
        <f t="shared" si="99"/>
        <v>Аннотация</v>
      </c>
      <c r="Q907" s="39" t="s">
        <v>979</v>
      </c>
    </row>
    <row r="908" spans="1:17" ht="45" x14ac:dyDescent="0.25">
      <c r="A908" s="27" t="s">
        <v>281</v>
      </c>
      <c r="B908" s="28" t="s">
        <v>996</v>
      </c>
      <c r="C908" s="46"/>
      <c r="D908" s="64">
        <v>107116876</v>
      </c>
      <c r="E908" s="64" t="s">
        <v>2404</v>
      </c>
      <c r="F908" s="31" t="s">
        <v>466</v>
      </c>
      <c r="G908" s="31" t="s">
        <v>962</v>
      </c>
      <c r="H908" s="31" t="str">
        <f t="shared" si="97"/>
        <v xml:space="preserve"> Основы бухгалтерского учёта  / Лебедева Е.М.</v>
      </c>
      <c r="I908" s="69">
        <v>2025</v>
      </c>
      <c r="J908" s="40" t="s">
        <v>23</v>
      </c>
      <c r="K908" s="33"/>
      <c r="L908" s="41">
        <v>276</v>
      </c>
      <c r="M908" s="33"/>
      <c r="N908" s="41">
        <f t="shared" si="98"/>
        <v>13800</v>
      </c>
      <c r="O908" s="37">
        <f t="shared" si="100"/>
        <v>0</v>
      </c>
      <c r="P908" s="38" t="str">
        <f t="shared" si="99"/>
        <v>Аннотация</v>
      </c>
      <c r="Q908" s="39" t="s">
        <v>963</v>
      </c>
    </row>
    <row r="909" spans="1:17" ht="45" x14ac:dyDescent="0.25">
      <c r="A909" s="27" t="s">
        <v>281</v>
      </c>
      <c r="B909" s="28" t="s">
        <v>996</v>
      </c>
      <c r="C909" s="46"/>
      <c r="D909" s="64">
        <v>105119747</v>
      </c>
      <c r="E909" s="64" t="s">
        <v>2708</v>
      </c>
      <c r="F909" s="31" t="s">
        <v>985</v>
      </c>
      <c r="G909" s="31" t="s">
        <v>984</v>
      </c>
      <c r="H909" s="31" t="str">
        <f t="shared" si="97"/>
        <v>Статистика / Мхитарян В.С.</v>
      </c>
      <c r="I909" s="69">
        <v>2025</v>
      </c>
      <c r="J909" s="40" t="s">
        <v>23</v>
      </c>
      <c r="K909" s="33"/>
      <c r="L909" s="41">
        <v>518.4</v>
      </c>
      <c r="M909" s="33"/>
      <c r="N909" s="41">
        <f t="shared" si="98"/>
        <v>25920</v>
      </c>
      <c r="O909" s="37">
        <f t="shared" si="100"/>
        <v>0</v>
      </c>
      <c r="P909" s="38" t="str">
        <f t="shared" si="99"/>
        <v>Аннотация</v>
      </c>
      <c r="Q909" s="39" t="s">
        <v>986</v>
      </c>
    </row>
    <row r="910" spans="1:17" ht="45" x14ac:dyDescent="0.25">
      <c r="A910" s="27" t="s">
        <v>281</v>
      </c>
      <c r="B910" s="28" t="s">
        <v>996</v>
      </c>
      <c r="C910" s="46"/>
      <c r="D910" s="64">
        <v>119105080</v>
      </c>
      <c r="E910" s="64" t="s">
        <v>2295</v>
      </c>
      <c r="F910" s="31" t="s">
        <v>1000</v>
      </c>
      <c r="G910" s="31" t="s">
        <v>999</v>
      </c>
      <c r="H910" s="31" t="str">
        <f t="shared" si="97"/>
        <v>Финансы, денежное обращение и кредит / Перекрестова Л.В.</v>
      </c>
      <c r="I910" s="69">
        <v>2025</v>
      </c>
      <c r="J910" s="40" t="s">
        <v>64</v>
      </c>
      <c r="K910" s="33"/>
      <c r="L910" s="41">
        <v>552</v>
      </c>
      <c r="M910" s="33"/>
      <c r="N910" s="41">
        <f t="shared" si="98"/>
        <v>27600</v>
      </c>
      <c r="O910" s="37">
        <f t="shared" si="100"/>
        <v>0</v>
      </c>
      <c r="P910" s="38" t="str">
        <f t="shared" si="99"/>
        <v>Аннотация</v>
      </c>
      <c r="Q910" s="39" t="s">
        <v>1001</v>
      </c>
    </row>
    <row r="911" spans="1:17" ht="45" x14ac:dyDescent="0.25">
      <c r="A911" s="27" t="s">
        <v>281</v>
      </c>
      <c r="B911" s="28" t="s">
        <v>996</v>
      </c>
      <c r="C911" s="46"/>
      <c r="D911" s="64">
        <v>108113728</v>
      </c>
      <c r="E911" s="64" t="s">
        <v>2347</v>
      </c>
      <c r="F911" s="31" t="s">
        <v>1000</v>
      </c>
      <c r="G911" s="31" t="s">
        <v>1002</v>
      </c>
      <c r="H911" s="31" t="str">
        <f t="shared" si="97"/>
        <v>Финансы, денежное обращение и кредит. Практикум / Перекрестова Л.В.</v>
      </c>
      <c r="I911" s="69">
        <v>2025</v>
      </c>
      <c r="J911" s="40" t="s">
        <v>64</v>
      </c>
      <c r="K911" s="33"/>
      <c r="L911" s="41">
        <v>338.4</v>
      </c>
      <c r="M911" s="33"/>
      <c r="N911" s="41">
        <f t="shared" si="98"/>
        <v>16920</v>
      </c>
      <c r="O911" s="37">
        <f t="shared" si="100"/>
        <v>0</v>
      </c>
      <c r="P911" s="38" t="str">
        <f t="shared" si="99"/>
        <v>Аннотация</v>
      </c>
      <c r="Q911" s="39" t="s">
        <v>1003</v>
      </c>
    </row>
    <row r="912" spans="1:17" ht="45" x14ac:dyDescent="0.25">
      <c r="A912" s="27" t="s">
        <v>281</v>
      </c>
      <c r="B912" s="28" t="s">
        <v>996</v>
      </c>
      <c r="C912" s="46"/>
      <c r="D912" s="64">
        <v>123107101</v>
      </c>
      <c r="E912" s="64" t="s">
        <v>2307</v>
      </c>
      <c r="F912" s="31" t="s">
        <v>1004</v>
      </c>
      <c r="G912" s="31" t="s">
        <v>1005</v>
      </c>
      <c r="H912" s="31" t="str">
        <f t="shared" si="97"/>
        <v>Документационное обеспечение управления 
 / Пшенко А.В.</v>
      </c>
      <c r="I912" s="69">
        <v>2025</v>
      </c>
      <c r="J912" s="40" t="s">
        <v>23</v>
      </c>
      <c r="K912" s="33"/>
      <c r="L912" s="41">
        <v>427.2</v>
      </c>
      <c r="M912" s="33"/>
      <c r="N912" s="41">
        <f t="shared" si="98"/>
        <v>21360</v>
      </c>
      <c r="O912" s="37">
        <f t="shared" si="100"/>
        <v>0</v>
      </c>
      <c r="P912" s="38" t="str">
        <f t="shared" si="99"/>
        <v>Аннотация</v>
      </c>
      <c r="Q912" s="39" t="s">
        <v>1006</v>
      </c>
    </row>
    <row r="913" spans="1:17" ht="45" x14ac:dyDescent="0.25">
      <c r="A913" s="27" t="s">
        <v>281</v>
      </c>
      <c r="B913" s="28" t="s">
        <v>996</v>
      </c>
      <c r="C913" s="46"/>
      <c r="D913" s="64">
        <v>109113605</v>
      </c>
      <c r="E913" s="64" t="s">
        <v>2345</v>
      </c>
      <c r="F913" s="31" t="s">
        <v>1004</v>
      </c>
      <c r="G913" s="31" t="s">
        <v>1007</v>
      </c>
      <c r="H913" s="31" t="str">
        <f t="shared" si="97"/>
        <v>Документационное обеспечение управления. Практикум  / Пшенко А.В.</v>
      </c>
      <c r="I913" s="69">
        <v>2024</v>
      </c>
      <c r="J913" s="40" t="s">
        <v>64</v>
      </c>
      <c r="K913" s="33"/>
      <c r="L913" s="41">
        <v>459.59999999999997</v>
      </c>
      <c r="M913" s="33"/>
      <c r="N913" s="41">
        <f t="shared" si="98"/>
        <v>22980</v>
      </c>
      <c r="O913" s="37">
        <f t="shared" si="100"/>
        <v>0</v>
      </c>
      <c r="P913" s="38" t="str">
        <f t="shared" si="99"/>
        <v>Аннотация</v>
      </c>
      <c r="Q913" s="39" t="s">
        <v>1008</v>
      </c>
    </row>
    <row r="914" spans="1:17" ht="45" x14ac:dyDescent="0.25">
      <c r="A914" s="27" t="s">
        <v>281</v>
      </c>
      <c r="B914" s="28" t="s">
        <v>996</v>
      </c>
      <c r="C914" s="46"/>
      <c r="D914" s="64">
        <v>120103478</v>
      </c>
      <c r="E914" s="64" t="s">
        <v>2290</v>
      </c>
      <c r="F914" s="31" t="s">
        <v>987</v>
      </c>
      <c r="G914" s="31" t="s">
        <v>988</v>
      </c>
      <c r="H914" s="31" t="str">
        <f t="shared" si="97"/>
        <v>Налоги налогобложение / Скворцов О.В.</v>
      </c>
      <c r="I914" s="69">
        <v>2024</v>
      </c>
      <c r="J914" s="40" t="s">
        <v>23</v>
      </c>
      <c r="K914" s="33"/>
      <c r="L914" s="41">
        <v>489.59999999999997</v>
      </c>
      <c r="M914" s="33"/>
      <c r="N914" s="41">
        <f t="shared" si="98"/>
        <v>24480</v>
      </c>
      <c r="O914" s="37">
        <f t="shared" si="100"/>
        <v>0</v>
      </c>
      <c r="P914" s="38" t="str">
        <f t="shared" si="99"/>
        <v>Аннотация</v>
      </c>
      <c r="Q914" s="39" t="s">
        <v>989</v>
      </c>
    </row>
    <row r="915" spans="1:17" ht="45" x14ac:dyDescent="0.25">
      <c r="A915" s="27" t="s">
        <v>281</v>
      </c>
      <c r="B915" s="28" t="s">
        <v>996</v>
      </c>
      <c r="C915" s="46"/>
      <c r="D915" s="64">
        <v>115109627</v>
      </c>
      <c r="E915" s="64" t="s">
        <v>2325</v>
      </c>
      <c r="F915" s="31" t="s">
        <v>987</v>
      </c>
      <c r="G915" s="31" t="s">
        <v>990</v>
      </c>
      <c r="H915" s="31" t="str">
        <f t="shared" si="97"/>
        <v>Налоги налогобложение. Практикум / Скворцов О.В.</v>
      </c>
      <c r="I915" s="69">
        <v>2025</v>
      </c>
      <c r="J915" s="40" t="s">
        <v>64</v>
      </c>
      <c r="K915" s="33"/>
      <c r="L915" s="41">
        <v>328.8</v>
      </c>
      <c r="M915" s="33"/>
      <c r="N915" s="41">
        <f t="shared" si="98"/>
        <v>16440</v>
      </c>
      <c r="O915" s="37">
        <f t="shared" si="100"/>
        <v>0</v>
      </c>
      <c r="P915" s="38" t="str">
        <f t="shared" si="99"/>
        <v>Аннотация</v>
      </c>
      <c r="Q915" s="39" t="s">
        <v>991</v>
      </c>
    </row>
    <row r="916" spans="1:17" ht="45" x14ac:dyDescent="0.25">
      <c r="A916" s="27" t="s">
        <v>281</v>
      </c>
      <c r="B916" s="28" t="s">
        <v>996</v>
      </c>
      <c r="C916" s="46"/>
      <c r="D916" s="64">
        <v>107116919</v>
      </c>
      <c r="E916" s="64" t="s">
        <v>2407</v>
      </c>
      <c r="F916" s="31" t="s">
        <v>1009</v>
      </c>
      <c r="G916" s="31" t="s">
        <v>1010</v>
      </c>
      <c r="H916" s="31" t="str">
        <f t="shared" si="97"/>
        <v>Логистика / Турков А.М.</v>
      </c>
      <c r="I916" s="69">
        <v>2024</v>
      </c>
      <c r="J916" s="40" t="s">
        <v>23</v>
      </c>
      <c r="K916" s="33"/>
      <c r="L916" s="41">
        <v>547.19999999999993</v>
      </c>
      <c r="M916" s="33"/>
      <c r="N916" s="41">
        <f t="shared" si="98"/>
        <v>27359.999999999996</v>
      </c>
      <c r="O916" s="37">
        <f t="shared" si="100"/>
        <v>0</v>
      </c>
      <c r="P916" s="38" t="str">
        <f t="shared" si="99"/>
        <v>Аннотация</v>
      </c>
      <c r="Q916" s="39" t="s">
        <v>1011</v>
      </c>
    </row>
    <row r="917" spans="1:17" ht="60" x14ac:dyDescent="0.25">
      <c r="A917" s="27" t="s">
        <v>281</v>
      </c>
      <c r="B917" s="28" t="s">
        <v>996</v>
      </c>
      <c r="C917" s="46"/>
      <c r="D917" s="64">
        <v>106116387</v>
      </c>
      <c r="E917" s="64" t="s">
        <v>2377</v>
      </c>
      <c r="F917" s="31" t="s">
        <v>1012</v>
      </c>
      <c r="G917" s="31" t="s">
        <v>1013</v>
      </c>
      <c r="H917" s="31" t="str">
        <f t="shared" ref="H917:H983" si="101">G917 &amp; " / " &amp; F917</f>
        <v>Правовое регулирование профессиональной деятельности в экономике и управлении / Федорянич О.И.</v>
      </c>
      <c r="I917" s="69">
        <v>2025</v>
      </c>
      <c r="J917" s="40" t="s">
        <v>23</v>
      </c>
      <c r="K917" s="33"/>
      <c r="L917" s="41">
        <v>933.59999999999991</v>
      </c>
      <c r="M917" s="33"/>
      <c r="N917" s="41">
        <f t="shared" ref="N917:N983" si="102">L917*50</f>
        <v>46679.999999999993</v>
      </c>
      <c r="O917" s="37">
        <f t="shared" si="100"/>
        <v>0</v>
      </c>
      <c r="P917" s="38" t="str">
        <f t="shared" si="99"/>
        <v>Аннотация</v>
      </c>
      <c r="Q917" s="39" t="s">
        <v>1014</v>
      </c>
    </row>
    <row r="918" spans="1:17" ht="45" x14ac:dyDescent="0.25">
      <c r="A918" s="27" t="s">
        <v>281</v>
      </c>
      <c r="B918" s="28" t="s">
        <v>1015</v>
      </c>
      <c r="C918" s="46"/>
      <c r="D918" s="64">
        <v>102120263</v>
      </c>
      <c r="E918" s="64" t="s">
        <v>2784</v>
      </c>
      <c r="F918" s="31" t="s">
        <v>959</v>
      </c>
      <c r="G918" s="31" t="s">
        <v>379</v>
      </c>
      <c r="H918" s="31" t="str">
        <f t="shared" si="101"/>
        <v>Менеджмент / Свинтицкий Н.В.</v>
      </c>
      <c r="I918" s="69">
        <v>2024</v>
      </c>
      <c r="J918" s="40" t="s">
        <v>286</v>
      </c>
      <c r="K918" s="33"/>
      <c r="L918" s="41">
        <v>724.8</v>
      </c>
      <c r="M918" s="33"/>
      <c r="N918" s="41">
        <f t="shared" si="102"/>
        <v>36240</v>
      </c>
      <c r="O918" s="37">
        <f t="shared" si="100"/>
        <v>0</v>
      </c>
      <c r="P918" s="38" t="str">
        <f t="shared" si="99"/>
        <v>Аннотация</v>
      </c>
      <c r="Q918" s="39" t="s">
        <v>960</v>
      </c>
    </row>
    <row r="919" spans="1:17" ht="45" x14ac:dyDescent="0.25">
      <c r="A919" s="27" t="s">
        <v>281</v>
      </c>
      <c r="B919" s="28" t="s">
        <v>1016</v>
      </c>
      <c r="C919" s="46"/>
      <c r="D919" s="64">
        <v>103120241</v>
      </c>
      <c r="E919" s="64" t="s">
        <v>2782</v>
      </c>
      <c r="F919" s="31" t="s">
        <v>487</v>
      </c>
      <c r="G919" s="31" t="s">
        <v>967</v>
      </c>
      <c r="H919" s="31" t="str">
        <f t="shared" si="101"/>
        <v xml:space="preserve"> Информационные технологии в экономике и управлении  / Михеева Е.В., Титова О.И.</v>
      </c>
      <c r="I919" s="69">
        <v>2025</v>
      </c>
      <c r="J919" s="40" t="s">
        <v>23</v>
      </c>
      <c r="K919" s="33"/>
      <c r="L919" s="41">
        <v>478.79999999999995</v>
      </c>
      <c r="M919" s="33"/>
      <c r="N919" s="41">
        <f t="shared" si="102"/>
        <v>23939.999999999996</v>
      </c>
      <c r="O919" s="37">
        <f t="shared" si="100"/>
        <v>0</v>
      </c>
      <c r="P919" s="38" t="str">
        <f t="shared" si="99"/>
        <v>Аннотация</v>
      </c>
      <c r="Q919" s="39" t="s">
        <v>968</v>
      </c>
    </row>
    <row r="920" spans="1:17" ht="45" x14ac:dyDescent="0.25">
      <c r="A920" s="27" t="s">
        <v>281</v>
      </c>
      <c r="B920" s="28" t="s">
        <v>1016</v>
      </c>
      <c r="C920" s="46"/>
      <c r="D920" s="64">
        <v>118102582</v>
      </c>
      <c r="E920" s="64" t="s">
        <v>2283</v>
      </c>
      <c r="F920" s="31" t="s">
        <v>334</v>
      </c>
      <c r="G920" s="31" t="s">
        <v>1017</v>
      </c>
      <c r="H920" s="31" t="str">
        <f t="shared" si="101"/>
        <v>Анализ финансово-хозяйственной деятельности / Пястолов С.М.</v>
      </c>
      <c r="I920" s="69">
        <v>2024</v>
      </c>
      <c r="J920" s="40" t="s">
        <v>23</v>
      </c>
      <c r="K920" s="33"/>
      <c r="L920" s="41">
        <v>609.6</v>
      </c>
      <c r="M920" s="33"/>
      <c r="N920" s="41">
        <f t="shared" si="102"/>
        <v>30480</v>
      </c>
      <c r="O920" s="37">
        <f t="shared" si="100"/>
        <v>0</v>
      </c>
      <c r="P920" s="38" t="str">
        <f t="shared" si="99"/>
        <v>Аннотация</v>
      </c>
      <c r="Q920" s="39" t="s">
        <v>1018</v>
      </c>
    </row>
    <row r="921" spans="1:17" ht="60" x14ac:dyDescent="0.25">
      <c r="A921" s="27" t="s">
        <v>281</v>
      </c>
      <c r="B921" s="28" t="s">
        <v>1019</v>
      </c>
      <c r="C921" s="46"/>
      <c r="D921" s="64">
        <v>103120241</v>
      </c>
      <c r="E921" s="64" t="s">
        <v>2782</v>
      </c>
      <c r="F921" s="31" t="s">
        <v>487</v>
      </c>
      <c r="G921" s="31" t="s">
        <v>967</v>
      </c>
      <c r="H921" s="31" t="str">
        <f t="shared" si="101"/>
        <v xml:space="preserve"> Информационные технологии в экономике и управлении  / Михеева Е.В., Титова О.И.</v>
      </c>
      <c r="I921" s="69">
        <v>2025</v>
      </c>
      <c r="J921" s="40" t="s">
        <v>23</v>
      </c>
      <c r="K921" s="33"/>
      <c r="L921" s="41">
        <v>478.79999999999995</v>
      </c>
      <c r="M921" s="33"/>
      <c r="N921" s="41">
        <f t="shared" si="102"/>
        <v>23939.999999999996</v>
      </c>
      <c r="O921" s="37">
        <f t="shared" si="100"/>
        <v>0</v>
      </c>
      <c r="P921" s="38" t="str">
        <f t="shared" si="99"/>
        <v>Аннотация</v>
      </c>
      <c r="Q921" s="39" t="s">
        <v>968</v>
      </c>
    </row>
    <row r="922" spans="1:17" ht="60" x14ac:dyDescent="0.25">
      <c r="A922" s="27" t="s">
        <v>281</v>
      </c>
      <c r="B922" s="28" t="s">
        <v>1019</v>
      </c>
      <c r="C922" s="46"/>
      <c r="D922" s="64">
        <v>118102582</v>
      </c>
      <c r="E922" s="64" t="s">
        <v>2283</v>
      </c>
      <c r="F922" s="31" t="s">
        <v>334</v>
      </c>
      <c r="G922" s="31" t="s">
        <v>1017</v>
      </c>
      <c r="H922" s="31" t="str">
        <f t="shared" si="101"/>
        <v>Анализ финансово-хозяйственной деятельности / Пястолов С.М.</v>
      </c>
      <c r="I922" s="69">
        <v>2024</v>
      </c>
      <c r="J922" s="40" t="s">
        <v>23</v>
      </c>
      <c r="K922" s="33"/>
      <c r="L922" s="41">
        <v>609.6</v>
      </c>
      <c r="M922" s="33"/>
      <c r="N922" s="41">
        <f t="shared" si="102"/>
        <v>30480</v>
      </c>
      <c r="O922" s="37">
        <f t="shared" si="100"/>
        <v>0</v>
      </c>
      <c r="P922" s="38" t="str">
        <f t="shared" si="99"/>
        <v>Аннотация</v>
      </c>
      <c r="Q922" s="39" t="s">
        <v>1018</v>
      </c>
    </row>
    <row r="923" spans="1:17" ht="45" x14ac:dyDescent="0.25">
      <c r="A923" s="27" t="s">
        <v>281</v>
      </c>
      <c r="B923" s="28" t="s">
        <v>1020</v>
      </c>
      <c r="C923" s="46"/>
      <c r="D923" s="64">
        <v>116106608</v>
      </c>
      <c r="E923" s="64" t="s">
        <v>2303</v>
      </c>
      <c r="F923" s="31" t="s">
        <v>970</v>
      </c>
      <c r="G923" s="31" t="s">
        <v>971</v>
      </c>
      <c r="H923" s="31" t="str">
        <f t="shared" si="101"/>
        <v xml:space="preserve"> Бухгалтерский учёт  / Гомола А.И.</v>
      </c>
      <c r="I923" s="69">
        <v>2025</v>
      </c>
      <c r="J923" s="40" t="s">
        <v>23</v>
      </c>
      <c r="K923" s="33"/>
      <c r="L923" s="41">
        <v>612</v>
      </c>
      <c r="M923" s="33"/>
      <c r="N923" s="41">
        <f t="shared" si="102"/>
        <v>30600</v>
      </c>
      <c r="O923" s="37">
        <f t="shared" si="100"/>
        <v>0</v>
      </c>
      <c r="P923" s="38" t="str">
        <f t="shared" si="99"/>
        <v>Аннотация</v>
      </c>
      <c r="Q923" s="39" t="s">
        <v>972</v>
      </c>
    </row>
    <row r="924" spans="1:17" ht="45" x14ac:dyDescent="0.25">
      <c r="A924" s="27" t="s">
        <v>281</v>
      </c>
      <c r="B924" s="28" t="s">
        <v>1020</v>
      </c>
      <c r="C924" s="46"/>
      <c r="D924" s="64">
        <v>118106080</v>
      </c>
      <c r="E924" s="64" t="s">
        <v>2301</v>
      </c>
      <c r="F924" s="31" t="s">
        <v>973</v>
      </c>
      <c r="G924" s="31" t="s">
        <v>27</v>
      </c>
      <c r="H924" s="31" t="str">
        <f t="shared" si="101"/>
        <v>Математика / Григорьев С.Г.</v>
      </c>
      <c r="I924" s="69">
        <v>2024</v>
      </c>
      <c r="J924" s="40" t="s">
        <v>286</v>
      </c>
      <c r="K924" s="33"/>
      <c r="L924" s="41">
        <v>604.79999999999995</v>
      </c>
      <c r="M924" s="33"/>
      <c r="N924" s="41">
        <f t="shared" si="102"/>
        <v>30239.999999999996</v>
      </c>
      <c r="O924" s="37">
        <f t="shared" si="100"/>
        <v>0</v>
      </c>
      <c r="P924" s="38" t="str">
        <f t="shared" si="99"/>
        <v>Аннотация</v>
      </c>
      <c r="Q924" s="39" t="s">
        <v>974</v>
      </c>
    </row>
    <row r="925" spans="1:17" ht="45" x14ac:dyDescent="0.25">
      <c r="A925" s="27" t="s">
        <v>281</v>
      </c>
      <c r="B925" s="28" t="s">
        <v>1020</v>
      </c>
      <c r="C925" s="46"/>
      <c r="D925" s="64">
        <v>111107816</v>
      </c>
      <c r="E925" s="64" t="s">
        <v>2312</v>
      </c>
      <c r="F925" s="31" t="s">
        <v>975</v>
      </c>
      <c r="G925" s="31" t="s">
        <v>976</v>
      </c>
      <c r="H925" s="31" t="str">
        <f t="shared" si="101"/>
        <v>Бухгалтерский учёт  / Иванова Н.В</v>
      </c>
      <c r="I925" s="69">
        <v>2024</v>
      </c>
      <c r="J925" s="40" t="s">
        <v>23</v>
      </c>
      <c r="K925" s="33"/>
      <c r="L925" s="41">
        <v>938.4</v>
      </c>
      <c r="M925" s="33"/>
      <c r="N925" s="41">
        <f t="shared" si="102"/>
        <v>46920</v>
      </c>
      <c r="O925" s="37">
        <f t="shared" si="100"/>
        <v>0</v>
      </c>
      <c r="P925" s="38" t="str">
        <f t="shared" si="99"/>
        <v>Аннотация</v>
      </c>
      <c r="Q925" s="39" t="s">
        <v>977</v>
      </c>
    </row>
    <row r="926" spans="1:17" ht="45" x14ac:dyDescent="0.25">
      <c r="A926" s="27" t="s">
        <v>281</v>
      </c>
      <c r="B926" s="28" t="s">
        <v>1020</v>
      </c>
      <c r="C926" s="46"/>
      <c r="D926" s="64">
        <v>123100641</v>
      </c>
      <c r="E926" s="64" t="s">
        <v>2274</v>
      </c>
      <c r="F926" s="31" t="s">
        <v>548</v>
      </c>
      <c r="G926" s="31" t="s">
        <v>549</v>
      </c>
      <c r="H926" s="31" t="str">
        <f t="shared" si="101"/>
        <v>Экологические основы природопользования / Константинов В.М.</v>
      </c>
      <c r="I926" s="69">
        <v>2024</v>
      </c>
      <c r="J926" s="40" t="s">
        <v>286</v>
      </c>
      <c r="K926" s="33"/>
      <c r="L926" s="41">
        <v>476.4</v>
      </c>
      <c r="M926" s="33"/>
      <c r="N926" s="41">
        <f t="shared" si="102"/>
        <v>23820</v>
      </c>
      <c r="O926" s="37">
        <f t="shared" si="100"/>
        <v>0</v>
      </c>
      <c r="P926" s="38" t="str">
        <f t="shared" si="99"/>
        <v>Аннотация</v>
      </c>
      <c r="Q926" s="39" t="s">
        <v>550</v>
      </c>
    </row>
    <row r="927" spans="1:17" ht="45" x14ac:dyDescent="0.25">
      <c r="A927" s="27" t="s">
        <v>281</v>
      </c>
      <c r="B927" s="28" t="s">
        <v>1020</v>
      </c>
      <c r="C927" s="46"/>
      <c r="D927" s="64">
        <v>117104179</v>
      </c>
      <c r="E927" s="64" t="s">
        <v>2294</v>
      </c>
      <c r="F927" s="31" t="s">
        <v>978</v>
      </c>
      <c r="G927" s="31" t="s">
        <v>382</v>
      </c>
      <c r="H927" s="31" t="str">
        <f t="shared" si="101"/>
        <v>Экономика организации / Котерова Н.П.</v>
      </c>
      <c r="I927" s="69">
        <v>2025</v>
      </c>
      <c r="J927" s="40" t="s">
        <v>23</v>
      </c>
      <c r="K927" s="33"/>
      <c r="L927" s="41">
        <v>537.6</v>
      </c>
      <c r="M927" s="33"/>
      <c r="N927" s="41">
        <f t="shared" si="102"/>
        <v>26880</v>
      </c>
      <c r="O927" s="37">
        <f t="shared" si="100"/>
        <v>0</v>
      </c>
      <c r="P927" s="38" t="str">
        <f t="shared" si="99"/>
        <v>Аннотация</v>
      </c>
      <c r="Q927" s="39" t="s">
        <v>979</v>
      </c>
    </row>
    <row r="928" spans="1:17" ht="45" x14ac:dyDescent="0.25">
      <c r="A928" s="27" t="s">
        <v>281</v>
      </c>
      <c r="B928" s="28" t="s">
        <v>1020</v>
      </c>
      <c r="C928" s="46"/>
      <c r="D928" s="64">
        <v>107116876</v>
      </c>
      <c r="E928" s="64" t="s">
        <v>2404</v>
      </c>
      <c r="F928" s="31" t="s">
        <v>466</v>
      </c>
      <c r="G928" s="31" t="s">
        <v>962</v>
      </c>
      <c r="H928" s="31" t="str">
        <f t="shared" si="101"/>
        <v xml:space="preserve"> Основы бухгалтерского учёта  / Лебедева Е.М.</v>
      </c>
      <c r="I928" s="69">
        <v>2025</v>
      </c>
      <c r="J928" s="40" t="s">
        <v>23</v>
      </c>
      <c r="K928" s="33"/>
      <c r="L928" s="41">
        <v>276</v>
      </c>
      <c r="M928" s="33"/>
      <c r="N928" s="41">
        <f t="shared" si="102"/>
        <v>13800</v>
      </c>
      <c r="O928" s="37">
        <f t="shared" si="100"/>
        <v>0</v>
      </c>
      <c r="P928" s="38" t="str">
        <f t="shared" si="99"/>
        <v>Аннотация</v>
      </c>
      <c r="Q928" s="39" t="s">
        <v>963</v>
      </c>
    </row>
    <row r="929" spans="1:17" ht="45" x14ac:dyDescent="0.25">
      <c r="A929" s="27" t="s">
        <v>281</v>
      </c>
      <c r="B929" s="28" t="s">
        <v>1020</v>
      </c>
      <c r="C929" s="46"/>
      <c r="D929" s="64">
        <v>108114346</v>
      </c>
      <c r="E929" s="64" t="s">
        <v>2357</v>
      </c>
      <c r="F929" s="31" t="s">
        <v>964</v>
      </c>
      <c r="G929" s="31" t="s">
        <v>965</v>
      </c>
      <c r="H929" s="31" t="str">
        <f t="shared" si="101"/>
        <v xml:space="preserve"> Деловая культура / Медведева Г.П.</v>
      </c>
      <c r="I929" s="69">
        <v>2024</v>
      </c>
      <c r="J929" s="40" t="s">
        <v>23</v>
      </c>
      <c r="K929" s="33"/>
      <c r="L929" s="41">
        <v>987.59999999999991</v>
      </c>
      <c r="M929" s="33"/>
      <c r="N929" s="41">
        <f t="shared" si="102"/>
        <v>49379.999999999993</v>
      </c>
      <c r="O929" s="37">
        <f t="shared" si="100"/>
        <v>0</v>
      </c>
      <c r="P929" s="38" t="str">
        <f t="shared" si="99"/>
        <v>Аннотация</v>
      </c>
      <c r="Q929" s="39" t="s">
        <v>966</v>
      </c>
    </row>
    <row r="930" spans="1:17" ht="45" x14ac:dyDescent="0.25">
      <c r="A930" s="27" t="s">
        <v>281</v>
      </c>
      <c r="B930" s="28" t="s">
        <v>1020</v>
      </c>
      <c r="C930" s="46"/>
      <c r="D930" s="64">
        <v>103120241</v>
      </c>
      <c r="E930" s="64" t="s">
        <v>2782</v>
      </c>
      <c r="F930" s="31" t="s">
        <v>487</v>
      </c>
      <c r="G930" s="31" t="s">
        <v>967</v>
      </c>
      <c r="H930" s="31" t="str">
        <f t="shared" si="101"/>
        <v xml:space="preserve"> Информационные технологии в экономике и управлении  / Михеева Е.В., Титова О.И.</v>
      </c>
      <c r="I930" s="69">
        <v>2025</v>
      </c>
      <c r="J930" s="40" t="s">
        <v>23</v>
      </c>
      <c r="K930" s="33"/>
      <c r="L930" s="41">
        <v>478.79999999999995</v>
      </c>
      <c r="M930" s="33"/>
      <c r="N930" s="41">
        <f t="shared" si="102"/>
        <v>23939.999999999996</v>
      </c>
      <c r="O930" s="37">
        <f t="shared" si="100"/>
        <v>0</v>
      </c>
      <c r="P930" s="38" t="str">
        <f t="shared" si="99"/>
        <v>Аннотация</v>
      </c>
      <c r="Q930" s="39" t="s">
        <v>968</v>
      </c>
    </row>
    <row r="931" spans="1:17" ht="45" x14ac:dyDescent="0.25">
      <c r="A931" s="27" t="s">
        <v>281</v>
      </c>
      <c r="B931" s="28" t="s">
        <v>1020</v>
      </c>
      <c r="C931" s="46"/>
      <c r="D931" s="64">
        <v>105119747</v>
      </c>
      <c r="E931" s="64" t="s">
        <v>2708</v>
      </c>
      <c r="F931" s="31" t="s">
        <v>985</v>
      </c>
      <c r="G931" s="31" t="s">
        <v>984</v>
      </c>
      <c r="H931" s="31" t="str">
        <f t="shared" si="101"/>
        <v>Статистика / Мхитарян В.С.</v>
      </c>
      <c r="I931" s="69">
        <v>2025</v>
      </c>
      <c r="J931" s="40" t="s">
        <v>23</v>
      </c>
      <c r="K931" s="33"/>
      <c r="L931" s="41">
        <v>518.4</v>
      </c>
      <c r="M931" s="33"/>
      <c r="N931" s="41">
        <f t="shared" si="102"/>
        <v>25920</v>
      </c>
      <c r="O931" s="37">
        <f t="shared" si="100"/>
        <v>0</v>
      </c>
      <c r="P931" s="38" t="str">
        <f t="shared" si="99"/>
        <v>Аннотация</v>
      </c>
      <c r="Q931" s="39" t="s">
        <v>986</v>
      </c>
    </row>
    <row r="932" spans="1:17" ht="45" x14ac:dyDescent="0.25">
      <c r="A932" s="27" t="s">
        <v>281</v>
      </c>
      <c r="B932" s="28" t="s">
        <v>1020</v>
      </c>
      <c r="C932" s="46"/>
      <c r="D932" s="64">
        <v>119105080</v>
      </c>
      <c r="E932" s="64" t="s">
        <v>2295</v>
      </c>
      <c r="F932" s="31" t="s">
        <v>1000</v>
      </c>
      <c r="G932" s="31" t="s">
        <v>999</v>
      </c>
      <c r="H932" s="31" t="str">
        <f t="shared" si="101"/>
        <v>Финансы, денежное обращение и кредит / Перекрестова Л.В.</v>
      </c>
      <c r="I932" s="69">
        <v>2025</v>
      </c>
      <c r="J932" s="40" t="s">
        <v>64</v>
      </c>
      <c r="K932" s="33"/>
      <c r="L932" s="41">
        <v>552</v>
      </c>
      <c r="M932" s="33"/>
      <c r="N932" s="41">
        <f t="shared" si="102"/>
        <v>27600</v>
      </c>
      <c r="O932" s="37">
        <f t="shared" si="100"/>
        <v>0</v>
      </c>
      <c r="P932" s="38" t="str">
        <f t="shared" si="99"/>
        <v>Аннотация</v>
      </c>
      <c r="Q932" s="39" t="s">
        <v>1001</v>
      </c>
    </row>
    <row r="933" spans="1:17" ht="45" x14ac:dyDescent="0.25">
      <c r="A933" s="27" t="s">
        <v>281</v>
      </c>
      <c r="B933" s="28" t="s">
        <v>1020</v>
      </c>
      <c r="C933" s="46"/>
      <c r="D933" s="64">
        <v>108113728</v>
      </c>
      <c r="E933" s="64" t="s">
        <v>2347</v>
      </c>
      <c r="F933" s="31" t="s">
        <v>1000</v>
      </c>
      <c r="G933" s="31" t="s">
        <v>1002</v>
      </c>
      <c r="H933" s="31" t="str">
        <f t="shared" si="101"/>
        <v>Финансы, денежное обращение и кредит. Практикум / Перекрестова Л.В.</v>
      </c>
      <c r="I933" s="69">
        <v>2025</v>
      </c>
      <c r="J933" s="40" t="s">
        <v>64</v>
      </c>
      <c r="K933" s="33"/>
      <c r="L933" s="41">
        <v>338.4</v>
      </c>
      <c r="M933" s="33"/>
      <c r="N933" s="41">
        <f t="shared" si="102"/>
        <v>16920</v>
      </c>
      <c r="O933" s="37">
        <f t="shared" si="100"/>
        <v>0</v>
      </c>
      <c r="P933" s="38" t="str">
        <f t="shared" si="99"/>
        <v>Аннотация</v>
      </c>
      <c r="Q933" s="39" t="s">
        <v>1003</v>
      </c>
    </row>
    <row r="934" spans="1:17" ht="45" x14ac:dyDescent="0.25">
      <c r="A934" s="27" t="s">
        <v>281</v>
      </c>
      <c r="B934" s="28" t="s">
        <v>1020</v>
      </c>
      <c r="C934" s="46"/>
      <c r="D934" s="64">
        <v>102120263</v>
      </c>
      <c r="E934" s="64" t="s">
        <v>2784</v>
      </c>
      <c r="F934" s="31" t="s">
        <v>959</v>
      </c>
      <c r="G934" s="31" t="s">
        <v>379</v>
      </c>
      <c r="H934" s="31" t="str">
        <f t="shared" si="101"/>
        <v>Менеджмент / Свинтицкий Н.В.</v>
      </c>
      <c r="I934" s="69">
        <v>2024</v>
      </c>
      <c r="J934" s="40" t="s">
        <v>286</v>
      </c>
      <c r="K934" s="33"/>
      <c r="L934" s="41">
        <v>724.8</v>
      </c>
      <c r="M934" s="33"/>
      <c r="N934" s="41">
        <f t="shared" si="102"/>
        <v>36240</v>
      </c>
      <c r="O934" s="37">
        <f t="shared" si="100"/>
        <v>0</v>
      </c>
      <c r="P934" s="38" t="str">
        <f t="shared" si="99"/>
        <v>Аннотация</v>
      </c>
      <c r="Q934" s="39" t="s">
        <v>960</v>
      </c>
    </row>
    <row r="935" spans="1:17" ht="60" x14ac:dyDescent="0.25">
      <c r="A935" s="27" t="s">
        <v>281</v>
      </c>
      <c r="B935" s="28" t="s">
        <v>1020</v>
      </c>
      <c r="C935" s="46"/>
      <c r="D935" s="64">
        <v>106116387</v>
      </c>
      <c r="E935" s="64" t="s">
        <v>2377</v>
      </c>
      <c r="F935" s="31" t="s">
        <v>1012</v>
      </c>
      <c r="G935" s="31" t="s">
        <v>1013</v>
      </c>
      <c r="H935" s="31" t="str">
        <f t="shared" si="101"/>
        <v>Правовое регулирование профессиональной деятельности в экономике и управлении / Федорянич О.И.</v>
      </c>
      <c r="I935" s="69">
        <v>2025</v>
      </c>
      <c r="J935" s="40" t="s">
        <v>23</v>
      </c>
      <c r="K935" s="33"/>
      <c r="L935" s="41">
        <v>933.59999999999991</v>
      </c>
      <c r="M935" s="33"/>
      <c r="N935" s="41">
        <f t="shared" si="102"/>
        <v>46679.999999999993</v>
      </c>
      <c r="O935" s="37">
        <f t="shared" si="100"/>
        <v>0</v>
      </c>
      <c r="P935" s="38" t="str">
        <f t="shared" si="99"/>
        <v>Аннотация</v>
      </c>
      <c r="Q935" s="39" t="s">
        <v>1014</v>
      </c>
    </row>
    <row r="936" spans="1:17" ht="45" x14ac:dyDescent="0.25">
      <c r="A936" s="27" t="s">
        <v>281</v>
      </c>
      <c r="B936" s="28" t="s">
        <v>1021</v>
      </c>
      <c r="C936" s="46"/>
      <c r="D936" s="64">
        <v>102120182</v>
      </c>
      <c r="E936" s="64" t="s">
        <v>2777</v>
      </c>
      <c r="F936" s="31" t="s">
        <v>1022</v>
      </c>
      <c r="G936" s="31" t="s">
        <v>1023</v>
      </c>
      <c r="H936" s="31" t="str">
        <f t="shared" si="101"/>
        <v>Организация бухгалтерского учета в банках / Бондарева Т. Н.</v>
      </c>
      <c r="I936" s="69">
        <v>2024</v>
      </c>
      <c r="J936" s="40" t="s">
        <v>23</v>
      </c>
      <c r="K936" s="33"/>
      <c r="L936" s="41">
        <v>724.8</v>
      </c>
      <c r="M936" s="33"/>
      <c r="N936" s="41">
        <f t="shared" si="102"/>
        <v>36240</v>
      </c>
      <c r="O936" s="37">
        <f t="shared" si="100"/>
        <v>0</v>
      </c>
      <c r="P936" s="38" t="str">
        <f t="shared" si="99"/>
        <v>Аннотация</v>
      </c>
      <c r="Q936" s="39" t="s">
        <v>1024</v>
      </c>
    </row>
    <row r="937" spans="1:17" ht="45" x14ac:dyDescent="0.25">
      <c r="A937" s="27" t="s">
        <v>281</v>
      </c>
      <c r="B937" s="28" t="s">
        <v>1021</v>
      </c>
      <c r="C937" s="46"/>
      <c r="D937" s="64">
        <v>118106080</v>
      </c>
      <c r="E937" s="64" t="s">
        <v>2301</v>
      </c>
      <c r="F937" s="31" t="s">
        <v>973</v>
      </c>
      <c r="G937" s="31" t="s">
        <v>27</v>
      </c>
      <c r="H937" s="31" t="str">
        <f t="shared" si="101"/>
        <v>Математика / Григорьев С.Г.</v>
      </c>
      <c r="I937" s="69">
        <v>2024</v>
      </c>
      <c r="J937" s="40" t="s">
        <v>286</v>
      </c>
      <c r="K937" s="33"/>
      <c r="L937" s="41">
        <v>604.79999999999995</v>
      </c>
      <c r="M937" s="33"/>
      <c r="N937" s="41">
        <f t="shared" si="102"/>
        <v>30239.999999999996</v>
      </c>
      <c r="O937" s="37">
        <f t="shared" si="100"/>
        <v>0</v>
      </c>
      <c r="P937" s="38" t="str">
        <f t="shared" si="99"/>
        <v>Аннотация</v>
      </c>
      <c r="Q937" s="39" t="s">
        <v>974</v>
      </c>
    </row>
    <row r="938" spans="1:17" ht="45" x14ac:dyDescent="0.25">
      <c r="A938" s="27" t="s">
        <v>281</v>
      </c>
      <c r="B938" s="28" t="s">
        <v>1021</v>
      </c>
      <c r="C938" s="46"/>
      <c r="D938" s="64">
        <v>102120184</v>
      </c>
      <c r="E938" s="64" t="s">
        <v>2779</v>
      </c>
      <c r="F938" s="31" t="s">
        <v>1025</v>
      </c>
      <c r="G938" s="31" t="s">
        <v>1026</v>
      </c>
      <c r="H938" s="31" t="str">
        <f t="shared" si="101"/>
        <v>Рынок ценных бумаг / Елисеева А. Р.</v>
      </c>
      <c r="I938" s="69">
        <v>2024</v>
      </c>
      <c r="J938" s="40" t="s">
        <v>23</v>
      </c>
      <c r="K938" s="33"/>
      <c r="L938" s="41">
        <v>386.4</v>
      </c>
      <c r="M938" s="33"/>
      <c r="N938" s="41">
        <f t="shared" si="102"/>
        <v>19320</v>
      </c>
      <c r="O938" s="37">
        <f t="shared" si="100"/>
        <v>0</v>
      </c>
      <c r="P938" s="38" t="str">
        <f t="shared" si="99"/>
        <v>Аннотация</v>
      </c>
      <c r="Q938" s="39" t="s">
        <v>1027</v>
      </c>
    </row>
    <row r="939" spans="1:17" ht="45" x14ac:dyDescent="0.25">
      <c r="A939" s="27" t="s">
        <v>281</v>
      </c>
      <c r="B939" s="28" t="s">
        <v>1021</v>
      </c>
      <c r="C939" s="46"/>
      <c r="D939" s="64">
        <v>123100641</v>
      </c>
      <c r="E939" s="64" t="s">
        <v>2274</v>
      </c>
      <c r="F939" s="31" t="s">
        <v>548</v>
      </c>
      <c r="G939" s="31" t="s">
        <v>549</v>
      </c>
      <c r="H939" s="31" t="str">
        <f t="shared" si="101"/>
        <v>Экологические основы природопользования / Константинов В.М.</v>
      </c>
      <c r="I939" s="69">
        <v>2024</v>
      </c>
      <c r="J939" s="40" t="s">
        <v>286</v>
      </c>
      <c r="K939" s="33"/>
      <c r="L939" s="41">
        <v>476.4</v>
      </c>
      <c r="M939" s="33"/>
      <c r="N939" s="41">
        <f t="shared" si="102"/>
        <v>23820</v>
      </c>
      <c r="O939" s="37">
        <f t="shared" si="100"/>
        <v>0</v>
      </c>
      <c r="P939" s="38" t="str">
        <f t="shared" si="99"/>
        <v>Аннотация</v>
      </c>
      <c r="Q939" s="39" t="s">
        <v>550</v>
      </c>
    </row>
    <row r="940" spans="1:17" ht="45" x14ac:dyDescent="0.25">
      <c r="A940" s="27" t="s">
        <v>281</v>
      </c>
      <c r="B940" s="28" t="s">
        <v>1021</v>
      </c>
      <c r="C940" s="46"/>
      <c r="D940" s="64">
        <v>102120263</v>
      </c>
      <c r="E940" s="64" t="s">
        <v>2784</v>
      </c>
      <c r="F940" s="31" t="s">
        <v>959</v>
      </c>
      <c r="G940" s="31" t="s">
        <v>379</v>
      </c>
      <c r="H940" s="31" t="str">
        <f t="shared" si="101"/>
        <v>Менеджмент / Свинтицкий Н.В.</v>
      </c>
      <c r="I940" s="69">
        <v>2024</v>
      </c>
      <c r="J940" s="40" t="s">
        <v>286</v>
      </c>
      <c r="K940" s="33"/>
      <c r="L940" s="41">
        <v>724.8</v>
      </c>
      <c r="M940" s="33"/>
      <c r="N940" s="41">
        <f t="shared" si="102"/>
        <v>36240</v>
      </c>
      <c r="O940" s="37">
        <f t="shared" si="100"/>
        <v>0</v>
      </c>
      <c r="P940" s="38" t="str">
        <f t="shared" si="99"/>
        <v>Аннотация</v>
      </c>
      <c r="Q940" s="39" t="s">
        <v>960</v>
      </c>
    </row>
    <row r="941" spans="1:17" ht="45" x14ac:dyDescent="0.25">
      <c r="A941" s="27" t="s">
        <v>281</v>
      </c>
      <c r="B941" s="28" t="s">
        <v>1028</v>
      </c>
      <c r="C941" s="46"/>
      <c r="D941" s="64">
        <v>103120241</v>
      </c>
      <c r="E941" s="64" t="s">
        <v>2782</v>
      </c>
      <c r="F941" s="31" t="s">
        <v>487</v>
      </c>
      <c r="G941" s="31" t="s">
        <v>967</v>
      </c>
      <c r="H941" s="31" t="str">
        <f t="shared" si="101"/>
        <v xml:space="preserve"> Информационные технологии в экономике и управлении  / Михеева Е.В., Титова О.И.</v>
      </c>
      <c r="I941" s="69">
        <v>2025</v>
      </c>
      <c r="J941" s="40" t="s">
        <v>23</v>
      </c>
      <c r="K941" s="33"/>
      <c r="L941" s="41">
        <v>478.79999999999995</v>
      </c>
      <c r="M941" s="33"/>
      <c r="N941" s="41">
        <f t="shared" si="102"/>
        <v>23939.999999999996</v>
      </c>
      <c r="O941" s="37">
        <f t="shared" si="100"/>
        <v>0</v>
      </c>
      <c r="P941" s="38" t="str">
        <f t="shared" si="99"/>
        <v>Аннотация</v>
      </c>
      <c r="Q941" s="39" t="s">
        <v>968</v>
      </c>
    </row>
    <row r="942" spans="1:17" ht="45" x14ac:dyDescent="0.25">
      <c r="A942" s="27" t="s">
        <v>281</v>
      </c>
      <c r="B942" s="28" t="s">
        <v>1028</v>
      </c>
      <c r="C942" s="46"/>
      <c r="D942" s="64">
        <v>118102582</v>
      </c>
      <c r="E942" s="64" t="s">
        <v>2283</v>
      </c>
      <c r="F942" s="31" t="s">
        <v>334</v>
      </c>
      <c r="G942" s="31" t="s">
        <v>1017</v>
      </c>
      <c r="H942" s="31" t="str">
        <f t="shared" si="101"/>
        <v>Анализ финансово-хозяйственной деятельности / Пястолов С.М.</v>
      </c>
      <c r="I942" s="69">
        <v>2024</v>
      </c>
      <c r="J942" s="40" t="s">
        <v>23</v>
      </c>
      <c r="K942" s="33"/>
      <c r="L942" s="41">
        <v>609.6</v>
      </c>
      <c r="M942" s="33"/>
      <c r="N942" s="41">
        <f t="shared" si="102"/>
        <v>30480</v>
      </c>
      <c r="O942" s="37">
        <f t="shared" si="100"/>
        <v>0</v>
      </c>
      <c r="P942" s="38" t="str">
        <f t="shared" si="99"/>
        <v>Аннотация</v>
      </c>
      <c r="Q942" s="39" t="s">
        <v>1018</v>
      </c>
    </row>
    <row r="943" spans="1:17" ht="45" x14ac:dyDescent="0.25">
      <c r="A943" s="27" t="s">
        <v>281</v>
      </c>
      <c r="B943" s="28" t="s">
        <v>1028</v>
      </c>
      <c r="C943" s="46"/>
      <c r="D943" s="64">
        <v>103120178</v>
      </c>
      <c r="E943" s="64" t="s">
        <v>2776</v>
      </c>
      <c r="F943" s="31" t="s">
        <v>334</v>
      </c>
      <c r="G943" s="31" t="s">
        <v>333</v>
      </c>
      <c r="H943" s="31" t="str">
        <f t="shared" si="101"/>
        <v>Основы предпринимательской деятельности / Пястолов С.М.</v>
      </c>
      <c r="I943" s="69">
        <v>2024</v>
      </c>
      <c r="J943" s="40" t="s">
        <v>23</v>
      </c>
      <c r="K943" s="33"/>
      <c r="L943" s="41">
        <v>358.8</v>
      </c>
      <c r="M943" s="33"/>
      <c r="N943" s="41">
        <f t="shared" si="102"/>
        <v>17940</v>
      </c>
      <c r="O943" s="37">
        <f t="shared" si="100"/>
        <v>0</v>
      </c>
      <c r="P943" s="38" t="str">
        <f t="shared" si="99"/>
        <v>Аннотация</v>
      </c>
      <c r="Q943" s="39" t="s">
        <v>335</v>
      </c>
    </row>
    <row r="944" spans="1:17" ht="60" x14ac:dyDescent="0.25">
      <c r="A944" s="27" t="s">
        <v>281</v>
      </c>
      <c r="B944" s="28" t="s">
        <v>1028</v>
      </c>
      <c r="C944" s="46"/>
      <c r="D944" s="64">
        <v>106116387</v>
      </c>
      <c r="E944" s="64" t="s">
        <v>2377</v>
      </c>
      <c r="F944" s="31" t="s">
        <v>1012</v>
      </c>
      <c r="G944" s="31" t="s">
        <v>1013</v>
      </c>
      <c r="H944" s="31" t="str">
        <f t="shared" si="101"/>
        <v>Правовое регулирование профессиональной деятельности в экономике и управлении / Федорянич О.И.</v>
      </c>
      <c r="I944" s="69">
        <v>2025</v>
      </c>
      <c r="J944" s="40" t="s">
        <v>23</v>
      </c>
      <c r="K944" s="33"/>
      <c r="L944" s="41">
        <v>933.59999999999991</v>
      </c>
      <c r="M944" s="33"/>
      <c r="N944" s="41">
        <f t="shared" si="102"/>
        <v>46679.999999999993</v>
      </c>
      <c r="O944" s="37">
        <f t="shared" si="100"/>
        <v>0</v>
      </c>
      <c r="P944" s="38" t="str">
        <f t="shared" si="99"/>
        <v>Аннотация</v>
      </c>
      <c r="Q944" s="39" t="s">
        <v>1014</v>
      </c>
    </row>
    <row r="945" spans="1:17" ht="45" x14ac:dyDescent="0.25">
      <c r="A945" s="27" t="s">
        <v>281</v>
      </c>
      <c r="B945" s="28" t="s">
        <v>1029</v>
      </c>
      <c r="C945" s="46"/>
      <c r="D945" s="64">
        <v>102119833</v>
      </c>
      <c r="E945" s="64" t="s">
        <v>2712</v>
      </c>
      <c r="F945" s="31" t="s">
        <v>1031</v>
      </c>
      <c r="G945" s="31" t="s">
        <v>1030</v>
      </c>
      <c r="H945" s="31" t="str">
        <f t="shared" si="101"/>
        <v>Теория и методика социальной работы / Платонова Н.М.</v>
      </c>
      <c r="I945" s="69">
        <v>2025</v>
      </c>
      <c r="J945" s="40" t="s">
        <v>23</v>
      </c>
      <c r="K945" s="33"/>
      <c r="L945" s="41">
        <v>933.59999999999991</v>
      </c>
      <c r="M945" s="33"/>
      <c r="N945" s="41">
        <f t="shared" si="102"/>
        <v>46679.999999999993</v>
      </c>
      <c r="O945" s="37">
        <f t="shared" si="100"/>
        <v>0</v>
      </c>
      <c r="P945" s="38" t="str">
        <f t="shared" si="99"/>
        <v>Аннотация</v>
      </c>
      <c r="Q945" s="39" t="s">
        <v>1032</v>
      </c>
    </row>
    <row r="946" spans="1:17" ht="45" x14ac:dyDescent="0.25">
      <c r="A946" s="27" t="s">
        <v>281</v>
      </c>
      <c r="B946" s="28" t="s">
        <v>1033</v>
      </c>
      <c r="C946" s="46"/>
      <c r="D946" s="64">
        <v>102119833</v>
      </c>
      <c r="E946" s="64" t="s">
        <v>2712</v>
      </c>
      <c r="F946" s="31" t="s">
        <v>1031</v>
      </c>
      <c r="G946" s="31" t="s">
        <v>1030</v>
      </c>
      <c r="H946" s="31" t="str">
        <f t="shared" si="101"/>
        <v>Теория и методика социальной работы / Платонова Н.М.</v>
      </c>
      <c r="I946" s="69">
        <v>2025</v>
      </c>
      <c r="J946" s="40" t="s">
        <v>23</v>
      </c>
      <c r="K946" s="33"/>
      <c r="L946" s="41">
        <v>933.59999999999991</v>
      </c>
      <c r="M946" s="33"/>
      <c r="N946" s="41">
        <f t="shared" si="102"/>
        <v>46679.999999999993</v>
      </c>
      <c r="O946" s="37">
        <f t="shared" si="100"/>
        <v>0</v>
      </c>
      <c r="P946" s="38" t="str">
        <f t="shared" si="99"/>
        <v>Аннотация</v>
      </c>
      <c r="Q946" s="39" t="s">
        <v>1032</v>
      </c>
    </row>
    <row r="947" spans="1:17" ht="45" x14ac:dyDescent="0.25">
      <c r="A947" s="27" t="s">
        <v>281</v>
      </c>
      <c r="B947" s="28" t="s">
        <v>1033</v>
      </c>
      <c r="C947" s="46"/>
      <c r="D947" s="64">
        <v>102120164</v>
      </c>
      <c r="E947" s="64" t="s">
        <v>2773</v>
      </c>
      <c r="F947" s="31" t="s">
        <v>407</v>
      </c>
      <c r="G947" s="31" t="s">
        <v>408</v>
      </c>
      <c r="H947" s="31" t="str">
        <f t="shared" si="101"/>
        <v>Документационное обеспечение управления / Янковая В.Ф.</v>
      </c>
      <c r="I947" s="69">
        <v>2024</v>
      </c>
      <c r="J947" s="40" t="s">
        <v>23</v>
      </c>
      <c r="K947" s="33"/>
      <c r="L947" s="41">
        <v>628.79999999999995</v>
      </c>
      <c r="M947" s="33"/>
      <c r="N947" s="41">
        <f t="shared" si="102"/>
        <v>31439.999999999996</v>
      </c>
      <c r="O947" s="37">
        <f t="shared" si="100"/>
        <v>0</v>
      </c>
      <c r="P947" s="38" t="str">
        <f t="shared" si="99"/>
        <v>Аннотация</v>
      </c>
      <c r="Q947" s="39" t="s">
        <v>409</v>
      </c>
    </row>
    <row r="948" spans="1:17" ht="60" x14ac:dyDescent="0.25">
      <c r="A948" s="27" t="s">
        <v>281</v>
      </c>
      <c r="B948" s="28" t="s">
        <v>1034</v>
      </c>
      <c r="C948" s="46"/>
      <c r="D948" s="64">
        <v>107117063</v>
      </c>
      <c r="E948" s="64" t="s">
        <v>2416</v>
      </c>
      <c r="F948" s="31" t="s">
        <v>723</v>
      </c>
      <c r="G948" s="31" t="s">
        <v>559</v>
      </c>
      <c r="H948" s="31" t="str">
        <f t="shared" si="101"/>
        <v>Информационные технологии в профессиональной деятельности / Оганесян В.  О.</v>
      </c>
      <c r="I948" s="69">
        <v>2025</v>
      </c>
      <c r="J948" s="40" t="s">
        <v>286</v>
      </c>
      <c r="K948" s="33"/>
      <c r="L948" s="41">
        <v>338.4</v>
      </c>
      <c r="M948" s="33"/>
      <c r="N948" s="41">
        <f t="shared" si="102"/>
        <v>16920</v>
      </c>
      <c r="O948" s="37">
        <f t="shared" si="100"/>
        <v>0</v>
      </c>
      <c r="P948" s="38" t="str">
        <f t="shared" si="99"/>
        <v>Аннотация</v>
      </c>
      <c r="Q948" s="39" t="s">
        <v>724</v>
      </c>
    </row>
    <row r="949" spans="1:17" ht="60" x14ac:dyDescent="0.25">
      <c r="A949" s="27" t="s">
        <v>281</v>
      </c>
      <c r="B949" s="28" t="s">
        <v>1035</v>
      </c>
      <c r="C949" s="46"/>
      <c r="D949" s="64">
        <v>107117063</v>
      </c>
      <c r="E949" s="64" t="s">
        <v>2416</v>
      </c>
      <c r="F949" s="31" t="s">
        <v>723</v>
      </c>
      <c r="G949" s="31" t="s">
        <v>559</v>
      </c>
      <c r="H949" s="31" t="str">
        <f t="shared" si="101"/>
        <v>Информационные технологии в профессиональной деятельности / Оганесян В.  О.</v>
      </c>
      <c r="I949" s="69">
        <v>2025</v>
      </c>
      <c r="J949" s="40" t="s">
        <v>286</v>
      </c>
      <c r="K949" s="33"/>
      <c r="L949" s="41">
        <v>338.4</v>
      </c>
      <c r="M949" s="33"/>
      <c r="N949" s="41">
        <f t="shared" si="102"/>
        <v>16920</v>
      </c>
      <c r="O949" s="37">
        <f t="shared" si="100"/>
        <v>0</v>
      </c>
      <c r="P949" s="38" t="str">
        <f t="shared" si="99"/>
        <v>Аннотация</v>
      </c>
      <c r="Q949" s="39" t="s">
        <v>724</v>
      </c>
    </row>
    <row r="950" spans="1:17" ht="45" x14ac:dyDescent="0.25">
      <c r="A950" s="27" t="s">
        <v>281</v>
      </c>
      <c r="B950" s="28" t="s">
        <v>1036</v>
      </c>
      <c r="C950" s="46"/>
      <c r="D950" s="64">
        <v>119103080</v>
      </c>
      <c r="E950" s="64" t="s">
        <v>2286</v>
      </c>
      <c r="F950" s="31" t="s">
        <v>752</v>
      </c>
      <c r="G950" s="31" t="s">
        <v>753</v>
      </c>
      <c r="H950" s="31" t="str">
        <f t="shared" si="101"/>
        <v>Управление персоналом / Базаров Т.Ю.</v>
      </c>
      <c r="I950" s="69">
        <v>2024</v>
      </c>
      <c r="J950" s="40" t="s">
        <v>286</v>
      </c>
      <c r="K950" s="33"/>
      <c r="L950" s="41">
        <v>483.59999999999997</v>
      </c>
      <c r="M950" s="33"/>
      <c r="N950" s="41">
        <f t="shared" si="102"/>
        <v>24180</v>
      </c>
      <c r="O950" s="37">
        <f t="shared" si="100"/>
        <v>0</v>
      </c>
      <c r="P950" s="38" t="str">
        <f t="shared" si="99"/>
        <v>Аннотация</v>
      </c>
      <c r="Q950" s="39" t="s">
        <v>754</v>
      </c>
    </row>
    <row r="951" spans="1:17" ht="60" x14ac:dyDescent="0.25">
      <c r="A951" s="27" t="s">
        <v>281</v>
      </c>
      <c r="B951" s="28" t="s">
        <v>1036</v>
      </c>
      <c r="C951" s="46"/>
      <c r="D951" s="64">
        <v>107117063</v>
      </c>
      <c r="E951" s="64" t="s">
        <v>2416</v>
      </c>
      <c r="F951" s="31" t="s">
        <v>723</v>
      </c>
      <c r="G951" s="31" t="s">
        <v>559</v>
      </c>
      <c r="H951" s="31" t="str">
        <f t="shared" si="101"/>
        <v>Информационные технологии в профессиональной деятельности / Оганесян В.  О.</v>
      </c>
      <c r="I951" s="69">
        <v>2025</v>
      </c>
      <c r="J951" s="40" t="s">
        <v>286</v>
      </c>
      <c r="K951" s="33"/>
      <c r="L951" s="41">
        <v>338.4</v>
      </c>
      <c r="M951" s="33"/>
      <c r="N951" s="41">
        <f t="shared" si="102"/>
        <v>16920</v>
      </c>
      <c r="O951" s="37">
        <f t="shared" si="100"/>
        <v>0</v>
      </c>
      <c r="P951" s="38" t="str">
        <f t="shared" si="99"/>
        <v>Аннотация</v>
      </c>
      <c r="Q951" s="39" t="s">
        <v>724</v>
      </c>
    </row>
    <row r="952" spans="1:17" ht="45" x14ac:dyDescent="0.25">
      <c r="A952" s="27" t="s">
        <v>281</v>
      </c>
      <c r="B952" s="28" t="s">
        <v>2264</v>
      </c>
      <c r="C952" s="46"/>
      <c r="D952" s="64">
        <v>101122640</v>
      </c>
      <c r="E952" s="64" t="s">
        <v>2882</v>
      </c>
      <c r="F952" s="31" t="s">
        <v>2260</v>
      </c>
      <c r="G952" s="31" t="s">
        <v>2261</v>
      </c>
      <c r="H952" s="31" t="str">
        <f t="shared" si="101"/>
        <v>Административное право / Туганов Ю.Н.</v>
      </c>
      <c r="I952" s="69">
        <v>2025</v>
      </c>
      <c r="J952" s="40" t="s">
        <v>286</v>
      </c>
      <c r="K952" s="33"/>
      <c r="L952" s="41">
        <v>398.4</v>
      </c>
      <c r="M952" s="33"/>
      <c r="N952" s="41">
        <f t="shared" ref="N952" si="103">L952*50</f>
        <v>19920</v>
      </c>
      <c r="O952" s="37">
        <f t="shared" si="100"/>
        <v>0</v>
      </c>
      <c r="P952" s="38" t="s">
        <v>2196</v>
      </c>
      <c r="Q952" s="39"/>
    </row>
    <row r="953" spans="1:17" ht="45" x14ac:dyDescent="0.25">
      <c r="A953" s="27" t="s">
        <v>281</v>
      </c>
      <c r="B953" s="28" t="s">
        <v>1037</v>
      </c>
      <c r="C953" s="46"/>
      <c r="D953" s="64">
        <v>111109072</v>
      </c>
      <c r="E953" s="64" t="s">
        <v>2322</v>
      </c>
      <c r="F953" s="31" t="s">
        <v>993</v>
      </c>
      <c r="G953" s="31" t="s">
        <v>994</v>
      </c>
      <c r="H953" s="31" t="str">
        <f t="shared" si="101"/>
        <v>Страховое дело / Анюшина М. А.</v>
      </c>
      <c r="I953" s="69">
        <v>2024</v>
      </c>
      <c r="J953" s="40" t="s">
        <v>286</v>
      </c>
      <c r="K953" s="33"/>
      <c r="L953" s="41">
        <v>1119.5999999999999</v>
      </c>
      <c r="M953" s="33"/>
      <c r="N953" s="41">
        <f t="shared" si="102"/>
        <v>55979.999999999993</v>
      </c>
      <c r="O953" s="37">
        <f t="shared" si="100"/>
        <v>0</v>
      </c>
      <c r="P953" s="38" t="str">
        <f t="shared" si="99"/>
        <v>Аннотация</v>
      </c>
      <c r="Q953" s="39" t="s">
        <v>995</v>
      </c>
    </row>
    <row r="954" spans="1:17" ht="45" x14ac:dyDescent="0.25">
      <c r="A954" s="27" t="s">
        <v>281</v>
      </c>
      <c r="B954" s="28" t="s">
        <v>1037</v>
      </c>
      <c r="C954" s="46"/>
      <c r="D954" s="64">
        <v>117104044</v>
      </c>
      <c r="E954" s="64" t="s">
        <v>2293</v>
      </c>
      <c r="F954" s="31" t="s">
        <v>970</v>
      </c>
      <c r="G954" s="31" t="s">
        <v>1038</v>
      </c>
      <c r="H954" s="31" t="str">
        <f t="shared" si="101"/>
        <v>Гражданское право / Гомола А.И.</v>
      </c>
      <c r="I954" s="69">
        <v>2025</v>
      </c>
      <c r="J954" s="40" t="s">
        <v>23</v>
      </c>
      <c r="K954" s="33"/>
      <c r="L954" s="41">
        <v>526.79999999999995</v>
      </c>
      <c r="M954" s="33"/>
      <c r="N954" s="41">
        <f t="shared" si="102"/>
        <v>26339.999999999996</v>
      </c>
      <c r="O954" s="37">
        <f t="shared" si="100"/>
        <v>0</v>
      </c>
      <c r="P954" s="38" t="str">
        <f t="shared" si="99"/>
        <v>Аннотация</v>
      </c>
      <c r="Q954" s="39" t="s">
        <v>1039</v>
      </c>
    </row>
    <row r="955" spans="1:17" ht="45" x14ac:dyDescent="0.25">
      <c r="A955" s="27" t="s">
        <v>281</v>
      </c>
      <c r="B955" s="28" t="s">
        <v>1037</v>
      </c>
      <c r="C955" s="46"/>
      <c r="D955" s="64">
        <v>114107075</v>
      </c>
      <c r="E955" s="64" t="s">
        <v>2306</v>
      </c>
      <c r="F955" s="31" t="s">
        <v>970</v>
      </c>
      <c r="G955" s="31" t="s">
        <v>1040</v>
      </c>
      <c r="H955" s="31" t="str">
        <f t="shared" si="101"/>
        <v>Семейное право / Гомола А.И.</v>
      </c>
      <c r="I955" s="69">
        <v>2023</v>
      </c>
      <c r="J955" s="40" t="s">
        <v>286</v>
      </c>
      <c r="K955" s="33"/>
      <c r="L955" s="41">
        <v>298.8</v>
      </c>
      <c r="M955" s="33"/>
      <c r="N955" s="41">
        <f t="shared" si="102"/>
        <v>14940</v>
      </c>
      <c r="O955" s="37">
        <f t="shared" si="100"/>
        <v>0</v>
      </c>
      <c r="P955" s="38" t="str">
        <f t="shared" si="99"/>
        <v>Аннотация</v>
      </c>
      <c r="Q955" s="39" t="s">
        <v>1041</v>
      </c>
    </row>
    <row r="956" spans="1:17" ht="45" x14ac:dyDescent="0.25">
      <c r="A956" s="27" t="s">
        <v>281</v>
      </c>
      <c r="B956" s="28" t="s">
        <v>1037</v>
      </c>
      <c r="C956" s="46"/>
      <c r="D956" s="64">
        <v>115108371</v>
      </c>
      <c r="E956" s="64" t="s">
        <v>2316</v>
      </c>
      <c r="F956" s="31" t="s">
        <v>1042</v>
      </c>
      <c r="G956" s="31" t="s">
        <v>1043</v>
      </c>
      <c r="H956" s="31" t="str">
        <f t="shared" si="101"/>
        <v>Теория государства и права  / Гриценко М.В.</v>
      </c>
      <c r="I956" s="69">
        <v>2024</v>
      </c>
      <c r="J956" s="40" t="s">
        <v>23</v>
      </c>
      <c r="K956" s="33"/>
      <c r="L956" s="41">
        <v>315.59999999999997</v>
      </c>
      <c r="M956" s="33"/>
      <c r="N956" s="41">
        <f t="shared" si="102"/>
        <v>15779.999999999998</v>
      </c>
      <c r="O956" s="37">
        <f t="shared" si="100"/>
        <v>0</v>
      </c>
      <c r="P956" s="38" t="str">
        <f t="shared" si="99"/>
        <v>Аннотация</v>
      </c>
      <c r="Q956" s="39" t="s">
        <v>1044</v>
      </c>
    </row>
    <row r="957" spans="1:17" ht="45" x14ac:dyDescent="0.25">
      <c r="A957" s="27" t="s">
        <v>281</v>
      </c>
      <c r="B957" s="28" t="s">
        <v>1037</v>
      </c>
      <c r="C957" s="46"/>
      <c r="D957" s="64">
        <v>108110518</v>
      </c>
      <c r="E957" s="64" t="s">
        <v>2328</v>
      </c>
      <c r="F957" s="31" t="s">
        <v>1045</v>
      </c>
      <c r="G957" s="31" t="s">
        <v>1046</v>
      </c>
      <c r="H957" s="31" t="str">
        <f t="shared" si="101"/>
        <v>Экологическое право / Казанцев С.Я.</v>
      </c>
      <c r="I957" s="69">
        <v>2024</v>
      </c>
      <c r="J957" s="40" t="s">
        <v>286</v>
      </c>
      <c r="K957" s="33"/>
      <c r="L957" s="41">
        <v>1232.3999999999999</v>
      </c>
      <c r="M957" s="33"/>
      <c r="N957" s="41">
        <f t="shared" si="102"/>
        <v>61619.999999999993</v>
      </c>
      <c r="O957" s="37">
        <f t="shared" si="100"/>
        <v>0</v>
      </c>
      <c r="P957" s="38" t="str">
        <f t="shared" si="99"/>
        <v>Аннотация</v>
      </c>
      <c r="Q957" s="39" t="s">
        <v>1047</v>
      </c>
    </row>
    <row r="958" spans="1:17" ht="60" x14ac:dyDescent="0.25">
      <c r="A958" s="27" t="s">
        <v>281</v>
      </c>
      <c r="B958" s="28" t="s">
        <v>1037</v>
      </c>
      <c r="C958" s="46"/>
      <c r="D958" s="64">
        <v>107119243</v>
      </c>
      <c r="E958" s="64" t="s">
        <v>2564</v>
      </c>
      <c r="F958" s="31" t="s">
        <v>487</v>
      </c>
      <c r="G958" s="31" t="s">
        <v>559</v>
      </c>
      <c r="H958" s="31" t="str">
        <f t="shared" si="101"/>
        <v>Информационные технологии в профессиональной деятельности / Михеева Е.В., Титова О.И.</v>
      </c>
      <c r="I958" s="69">
        <v>2025</v>
      </c>
      <c r="J958" s="40" t="s">
        <v>23</v>
      </c>
      <c r="K958" s="33"/>
      <c r="L958" s="41">
        <v>536.4</v>
      </c>
      <c r="M958" s="33"/>
      <c r="N958" s="41">
        <f t="shared" si="102"/>
        <v>26820</v>
      </c>
      <c r="O958" s="37">
        <f t="shared" si="100"/>
        <v>0</v>
      </c>
      <c r="P958" s="38" t="str">
        <f t="shared" ref="P958:P1021" si="104">HYPERLINK(Q958,"Аннотация")</f>
        <v>Аннотация</v>
      </c>
      <c r="Q958" s="39" t="s">
        <v>560</v>
      </c>
    </row>
    <row r="959" spans="1:17" ht="75" x14ac:dyDescent="0.25">
      <c r="A959" s="27" t="s">
        <v>281</v>
      </c>
      <c r="B959" s="28" t="s">
        <v>1037</v>
      </c>
      <c r="C959" s="46"/>
      <c r="D959" s="64">
        <v>107117440</v>
      </c>
      <c r="E959" s="64" t="s">
        <v>2456</v>
      </c>
      <c r="F959" s="31" t="s">
        <v>487</v>
      </c>
      <c r="G959" s="31" t="s">
        <v>561</v>
      </c>
      <c r="H959" s="31" t="str">
        <f t="shared" si="101"/>
        <v>Практикум по информационным технологиям в профессиональной деятельности / Михеева Е.В., Титова О.И.</v>
      </c>
      <c r="I959" s="69">
        <v>2024</v>
      </c>
      <c r="J959" s="40" t="s">
        <v>64</v>
      </c>
      <c r="K959" s="33"/>
      <c r="L959" s="41">
        <v>418.8</v>
      </c>
      <c r="M959" s="33"/>
      <c r="N959" s="41">
        <f t="shared" si="102"/>
        <v>20940</v>
      </c>
      <c r="O959" s="37">
        <f t="shared" si="100"/>
        <v>0</v>
      </c>
      <c r="P959" s="38" t="str">
        <f t="shared" si="104"/>
        <v>Аннотация</v>
      </c>
      <c r="Q959" s="39" t="s">
        <v>562</v>
      </c>
    </row>
    <row r="960" spans="1:17" ht="45" x14ac:dyDescent="0.25">
      <c r="A960" s="27" t="s">
        <v>281</v>
      </c>
      <c r="B960" s="28" t="s">
        <v>1048</v>
      </c>
      <c r="C960" s="46"/>
      <c r="D960" s="64">
        <v>101121006</v>
      </c>
      <c r="E960" s="64" t="s">
        <v>2908</v>
      </c>
      <c r="F960" s="31" t="s">
        <v>2909</v>
      </c>
      <c r="G960" s="31" t="s">
        <v>2910</v>
      </c>
      <c r="H960" s="31" t="str">
        <f t="shared" si="101"/>
        <v>Гражданский процесс / Бурова И.Л.</v>
      </c>
      <c r="I960" s="69">
        <v>2025</v>
      </c>
      <c r="J960" s="40" t="s">
        <v>23</v>
      </c>
      <c r="K960" s="33"/>
      <c r="L960" s="41">
        <v>435.59999999999997</v>
      </c>
      <c r="M960" s="33"/>
      <c r="N960" s="41">
        <f t="shared" si="102"/>
        <v>21780</v>
      </c>
      <c r="O960" s="37">
        <f t="shared" si="100"/>
        <v>0</v>
      </c>
      <c r="P960" s="38" t="s">
        <v>2196</v>
      </c>
      <c r="Q960" s="39"/>
    </row>
    <row r="961" spans="1:17" ht="45" x14ac:dyDescent="0.25">
      <c r="A961" s="27" t="s">
        <v>281</v>
      </c>
      <c r="B961" s="28" t="s">
        <v>1048</v>
      </c>
      <c r="C961" s="46"/>
      <c r="D961" s="64">
        <v>101122471</v>
      </c>
      <c r="E961" s="64" t="s">
        <v>2905</v>
      </c>
      <c r="F961" s="31" t="s">
        <v>2911</v>
      </c>
      <c r="G961" s="31" t="s">
        <v>2906</v>
      </c>
      <c r="H961" s="31" t="str">
        <f t="shared" ref="H961" si="105">G961 &amp; " / " &amp; F961</f>
        <v>Уголовный процесс / Загорский Г.И.</v>
      </c>
      <c r="I961" s="69">
        <v>2025</v>
      </c>
      <c r="J961" s="40" t="s">
        <v>286</v>
      </c>
      <c r="K961" s="33"/>
      <c r="L961" s="41">
        <v>392.4</v>
      </c>
      <c r="M961" s="33"/>
      <c r="N961" s="41">
        <f t="shared" ref="N961" si="106">L961*50</f>
        <v>19620</v>
      </c>
      <c r="O961" s="37">
        <f t="shared" si="100"/>
        <v>0</v>
      </c>
      <c r="P961" s="38" t="s">
        <v>2196</v>
      </c>
      <c r="Q961" s="39"/>
    </row>
    <row r="962" spans="1:17" ht="45" x14ac:dyDescent="0.25">
      <c r="A962" s="27" t="s">
        <v>281</v>
      </c>
      <c r="B962" s="28" t="s">
        <v>1048</v>
      </c>
      <c r="C962" s="46"/>
      <c r="D962" s="64">
        <v>108110518</v>
      </c>
      <c r="E962" s="64" t="s">
        <v>2328</v>
      </c>
      <c r="F962" s="31" t="s">
        <v>1045</v>
      </c>
      <c r="G962" s="31" t="s">
        <v>1046</v>
      </c>
      <c r="H962" s="31" t="str">
        <f t="shared" si="101"/>
        <v>Экологическое право / Казанцев С.Я.</v>
      </c>
      <c r="I962" s="69">
        <v>2024</v>
      </c>
      <c r="J962" s="40" t="s">
        <v>286</v>
      </c>
      <c r="K962" s="33"/>
      <c r="L962" s="41">
        <v>1232.3999999999999</v>
      </c>
      <c r="M962" s="33"/>
      <c r="N962" s="41">
        <f t="shared" si="102"/>
        <v>61619.999999999993</v>
      </c>
      <c r="O962" s="37">
        <f t="shared" si="100"/>
        <v>0</v>
      </c>
      <c r="P962" s="38" t="str">
        <f t="shared" si="104"/>
        <v>Аннотация</v>
      </c>
      <c r="Q962" s="39" t="s">
        <v>1047</v>
      </c>
    </row>
    <row r="963" spans="1:17" ht="45" x14ac:dyDescent="0.25">
      <c r="A963" s="27" t="s">
        <v>281</v>
      </c>
      <c r="B963" s="28" t="s">
        <v>1049</v>
      </c>
      <c r="C963" s="46"/>
      <c r="D963" s="64">
        <v>119103080</v>
      </c>
      <c r="E963" s="64" t="s">
        <v>2286</v>
      </c>
      <c r="F963" s="31" t="s">
        <v>752</v>
      </c>
      <c r="G963" s="31" t="s">
        <v>753</v>
      </c>
      <c r="H963" s="31" t="str">
        <f t="shared" si="101"/>
        <v>Управление персоналом / Базаров Т.Ю.</v>
      </c>
      <c r="I963" s="69">
        <v>2024</v>
      </c>
      <c r="J963" s="40" t="s">
        <v>286</v>
      </c>
      <c r="K963" s="33"/>
      <c r="L963" s="41">
        <v>483.59999999999997</v>
      </c>
      <c r="M963" s="33"/>
      <c r="N963" s="41">
        <f t="shared" si="102"/>
        <v>24180</v>
      </c>
      <c r="O963" s="37">
        <f t="shared" si="100"/>
        <v>0</v>
      </c>
      <c r="P963" s="38" t="str">
        <f t="shared" si="104"/>
        <v>Аннотация</v>
      </c>
      <c r="Q963" s="39" t="s">
        <v>754</v>
      </c>
    </row>
    <row r="964" spans="1:17" ht="45" x14ac:dyDescent="0.25">
      <c r="A964" s="27" t="s">
        <v>281</v>
      </c>
      <c r="B964" s="28" t="s">
        <v>1049</v>
      </c>
      <c r="C964" s="46"/>
      <c r="D964" s="64">
        <v>117104044</v>
      </c>
      <c r="E964" s="64" t="s">
        <v>2293</v>
      </c>
      <c r="F964" s="31" t="s">
        <v>970</v>
      </c>
      <c r="G964" s="31" t="s">
        <v>1038</v>
      </c>
      <c r="H964" s="31" t="str">
        <f t="shared" si="101"/>
        <v>Гражданское право / Гомола А.И.</v>
      </c>
      <c r="I964" s="69">
        <v>2025</v>
      </c>
      <c r="J964" s="40" t="s">
        <v>23</v>
      </c>
      <c r="K964" s="33"/>
      <c r="L964" s="41">
        <v>526.79999999999995</v>
      </c>
      <c r="M964" s="33"/>
      <c r="N964" s="41">
        <f t="shared" si="102"/>
        <v>26339.999999999996</v>
      </c>
      <c r="O964" s="37">
        <f t="shared" si="100"/>
        <v>0</v>
      </c>
      <c r="P964" s="38" t="str">
        <f t="shared" si="104"/>
        <v>Аннотация</v>
      </c>
      <c r="Q964" s="39" t="s">
        <v>1039</v>
      </c>
    </row>
    <row r="965" spans="1:17" ht="45" x14ac:dyDescent="0.25">
      <c r="A965" s="27" t="s">
        <v>281</v>
      </c>
      <c r="B965" s="28" t="s">
        <v>1049</v>
      </c>
      <c r="C965" s="46"/>
      <c r="D965" s="64">
        <v>115108371</v>
      </c>
      <c r="E965" s="64" t="s">
        <v>2316</v>
      </c>
      <c r="F965" s="31" t="s">
        <v>1042</v>
      </c>
      <c r="G965" s="31" t="s">
        <v>1043</v>
      </c>
      <c r="H965" s="31" t="str">
        <f t="shared" si="101"/>
        <v>Теория государства и права  / Гриценко М.В.</v>
      </c>
      <c r="I965" s="69">
        <v>2024</v>
      </c>
      <c r="J965" s="40" t="s">
        <v>23</v>
      </c>
      <c r="K965" s="33"/>
      <c r="L965" s="41">
        <v>315.59999999999997</v>
      </c>
      <c r="M965" s="33"/>
      <c r="N965" s="41">
        <f t="shared" si="102"/>
        <v>15779.999999999998</v>
      </c>
      <c r="O965" s="37">
        <f t="shared" si="100"/>
        <v>0</v>
      </c>
      <c r="P965" s="38" t="str">
        <f t="shared" si="104"/>
        <v>Аннотация</v>
      </c>
      <c r="Q965" s="39" t="s">
        <v>1044</v>
      </c>
    </row>
    <row r="966" spans="1:17" ht="60" x14ac:dyDescent="0.25">
      <c r="A966" s="27" t="s">
        <v>281</v>
      </c>
      <c r="B966" s="28" t="s">
        <v>1049</v>
      </c>
      <c r="C966" s="46"/>
      <c r="D966" s="64">
        <v>107119243</v>
      </c>
      <c r="E966" s="64" t="s">
        <v>2564</v>
      </c>
      <c r="F966" s="31" t="s">
        <v>487</v>
      </c>
      <c r="G966" s="31" t="s">
        <v>559</v>
      </c>
      <c r="H966" s="31" t="str">
        <f t="shared" si="101"/>
        <v>Информационные технологии в профессиональной деятельности / Михеева Е.В., Титова О.И.</v>
      </c>
      <c r="I966" s="69">
        <v>2025</v>
      </c>
      <c r="J966" s="40" t="s">
        <v>23</v>
      </c>
      <c r="K966" s="33"/>
      <c r="L966" s="41">
        <v>536.4</v>
      </c>
      <c r="M966" s="33"/>
      <c r="N966" s="41">
        <f t="shared" si="102"/>
        <v>26820</v>
      </c>
      <c r="O966" s="37">
        <f t="shared" ref="O966:O1029" si="107">K966*L966+M966*N966</f>
        <v>0</v>
      </c>
      <c r="P966" s="38" t="str">
        <f t="shared" si="104"/>
        <v>Аннотация</v>
      </c>
      <c r="Q966" s="39" t="s">
        <v>560</v>
      </c>
    </row>
    <row r="967" spans="1:17" ht="75" x14ac:dyDescent="0.25">
      <c r="A967" s="27" t="s">
        <v>281</v>
      </c>
      <c r="B967" s="28" t="s">
        <v>1049</v>
      </c>
      <c r="C967" s="46"/>
      <c r="D967" s="64">
        <v>107117440</v>
      </c>
      <c r="E967" s="64" t="s">
        <v>2456</v>
      </c>
      <c r="F967" s="31" t="s">
        <v>487</v>
      </c>
      <c r="G967" s="31" t="s">
        <v>561</v>
      </c>
      <c r="H967" s="31" t="str">
        <f t="shared" si="101"/>
        <v>Практикум по информационным технологиям в профессиональной деятельности / Михеева Е.В., Титова О.И.</v>
      </c>
      <c r="I967" s="69">
        <v>2024</v>
      </c>
      <c r="J967" s="40" t="s">
        <v>64</v>
      </c>
      <c r="K967" s="33"/>
      <c r="L967" s="41">
        <v>418.8</v>
      </c>
      <c r="M967" s="33"/>
      <c r="N967" s="41">
        <f t="shared" si="102"/>
        <v>20940</v>
      </c>
      <c r="O967" s="37">
        <f t="shared" si="107"/>
        <v>0</v>
      </c>
      <c r="P967" s="38" t="str">
        <f t="shared" si="104"/>
        <v>Аннотация</v>
      </c>
      <c r="Q967" s="39" t="s">
        <v>562</v>
      </c>
    </row>
    <row r="968" spans="1:17" ht="45" x14ac:dyDescent="0.25">
      <c r="A968" s="27" t="s">
        <v>281</v>
      </c>
      <c r="B968" s="28" t="s">
        <v>1050</v>
      </c>
      <c r="C968" s="46"/>
      <c r="D968" s="64">
        <v>117104044</v>
      </c>
      <c r="E968" s="64" t="s">
        <v>2293</v>
      </c>
      <c r="F968" s="31" t="s">
        <v>970</v>
      </c>
      <c r="G968" s="31" t="s">
        <v>1038</v>
      </c>
      <c r="H968" s="31" t="str">
        <f t="shared" si="101"/>
        <v>Гражданское право / Гомола А.И.</v>
      </c>
      <c r="I968" s="69">
        <v>2025</v>
      </c>
      <c r="J968" s="40" t="s">
        <v>23</v>
      </c>
      <c r="K968" s="33"/>
      <c r="L968" s="41">
        <v>526.79999999999995</v>
      </c>
      <c r="M968" s="33"/>
      <c r="N968" s="41">
        <f t="shared" si="102"/>
        <v>26339.999999999996</v>
      </c>
      <c r="O968" s="37">
        <f t="shared" si="107"/>
        <v>0</v>
      </c>
      <c r="P968" s="38" t="str">
        <f t="shared" si="104"/>
        <v>Аннотация</v>
      </c>
      <c r="Q968" s="39" t="s">
        <v>1039</v>
      </c>
    </row>
    <row r="969" spans="1:17" ht="45" x14ac:dyDescent="0.25">
      <c r="A969" s="27" t="s">
        <v>281</v>
      </c>
      <c r="B969" s="28" t="s">
        <v>1050</v>
      </c>
      <c r="C969" s="46"/>
      <c r="D969" s="64">
        <v>115108371</v>
      </c>
      <c r="E969" s="64" t="s">
        <v>2316</v>
      </c>
      <c r="F969" s="31" t="s">
        <v>1042</v>
      </c>
      <c r="G969" s="31" t="s">
        <v>1043</v>
      </c>
      <c r="H969" s="31" t="str">
        <f t="shared" si="101"/>
        <v>Теория государства и права  / Гриценко М.В.</v>
      </c>
      <c r="I969" s="69">
        <v>2024</v>
      </c>
      <c r="J969" s="40" t="s">
        <v>23</v>
      </c>
      <c r="K969" s="33"/>
      <c r="L969" s="41">
        <v>315.59999999999997</v>
      </c>
      <c r="M969" s="33"/>
      <c r="N969" s="41">
        <f t="shared" si="102"/>
        <v>15779.999999999998</v>
      </c>
      <c r="O969" s="37">
        <f t="shared" si="107"/>
        <v>0</v>
      </c>
      <c r="P969" s="38" t="str">
        <f t="shared" si="104"/>
        <v>Аннотация</v>
      </c>
      <c r="Q969" s="39" t="s">
        <v>1044</v>
      </c>
    </row>
    <row r="970" spans="1:17" ht="60" x14ac:dyDescent="0.25">
      <c r="A970" s="27" t="s">
        <v>281</v>
      </c>
      <c r="B970" s="28" t="s">
        <v>1050</v>
      </c>
      <c r="C970" s="46"/>
      <c r="D970" s="64">
        <v>107119243</v>
      </c>
      <c r="E970" s="64" t="s">
        <v>2564</v>
      </c>
      <c r="F970" s="31" t="s">
        <v>487</v>
      </c>
      <c r="G970" s="31" t="s">
        <v>559</v>
      </c>
      <c r="H970" s="31" t="str">
        <f t="shared" si="101"/>
        <v>Информационные технологии в профессиональной деятельности / Михеева Е.В., Титова О.И.</v>
      </c>
      <c r="I970" s="69">
        <v>2025</v>
      </c>
      <c r="J970" s="40" t="s">
        <v>23</v>
      </c>
      <c r="K970" s="33"/>
      <c r="L970" s="41">
        <v>536.4</v>
      </c>
      <c r="M970" s="33"/>
      <c r="N970" s="41">
        <f t="shared" si="102"/>
        <v>26820</v>
      </c>
      <c r="O970" s="37">
        <f t="shared" si="107"/>
        <v>0</v>
      </c>
      <c r="P970" s="38" t="str">
        <f t="shared" si="104"/>
        <v>Аннотация</v>
      </c>
      <c r="Q970" s="39" t="s">
        <v>560</v>
      </c>
    </row>
    <row r="971" spans="1:17" ht="75" x14ac:dyDescent="0.25">
      <c r="A971" s="27" t="s">
        <v>281</v>
      </c>
      <c r="B971" s="28" t="s">
        <v>1050</v>
      </c>
      <c r="C971" s="46"/>
      <c r="D971" s="64">
        <v>107117440</v>
      </c>
      <c r="E971" s="64" t="s">
        <v>2456</v>
      </c>
      <c r="F971" s="31" t="s">
        <v>487</v>
      </c>
      <c r="G971" s="31" t="s">
        <v>561</v>
      </c>
      <c r="H971" s="31" t="str">
        <f t="shared" si="101"/>
        <v>Практикум по информационным технологиям в профессиональной деятельности / Михеева Е.В., Титова О.И.</v>
      </c>
      <c r="I971" s="69">
        <v>2024</v>
      </c>
      <c r="J971" s="40" t="s">
        <v>64</v>
      </c>
      <c r="K971" s="33"/>
      <c r="L971" s="41">
        <v>418.8</v>
      </c>
      <c r="M971" s="33"/>
      <c r="N971" s="41">
        <f t="shared" si="102"/>
        <v>20940</v>
      </c>
      <c r="O971" s="37">
        <f t="shared" si="107"/>
        <v>0</v>
      </c>
      <c r="P971" s="38" t="str">
        <f t="shared" si="104"/>
        <v>Аннотация</v>
      </c>
      <c r="Q971" s="39" t="s">
        <v>562</v>
      </c>
    </row>
    <row r="972" spans="1:17" ht="45" x14ac:dyDescent="0.25">
      <c r="A972" s="27" t="s">
        <v>281</v>
      </c>
      <c r="B972" s="28" t="s">
        <v>1050</v>
      </c>
      <c r="C972" s="46"/>
      <c r="D972" s="64">
        <v>102120164</v>
      </c>
      <c r="E972" s="64" t="s">
        <v>2773</v>
      </c>
      <c r="F972" s="31" t="s">
        <v>407</v>
      </c>
      <c r="G972" s="31" t="s">
        <v>408</v>
      </c>
      <c r="H972" s="31" t="str">
        <f t="shared" si="101"/>
        <v>Документационное обеспечение управления / Янковая В.Ф.</v>
      </c>
      <c r="I972" s="69">
        <v>2024</v>
      </c>
      <c r="J972" s="40" t="s">
        <v>23</v>
      </c>
      <c r="K972" s="33"/>
      <c r="L972" s="41">
        <v>628.79999999999995</v>
      </c>
      <c r="M972" s="33"/>
      <c r="N972" s="41">
        <f t="shared" si="102"/>
        <v>31439.999999999996</v>
      </c>
      <c r="O972" s="37">
        <f t="shared" si="107"/>
        <v>0</v>
      </c>
      <c r="P972" s="38" t="str">
        <f t="shared" si="104"/>
        <v>Аннотация</v>
      </c>
      <c r="Q972" s="39" t="s">
        <v>409</v>
      </c>
    </row>
    <row r="973" spans="1:17" ht="45" x14ac:dyDescent="0.25">
      <c r="A973" s="27" t="s">
        <v>281</v>
      </c>
      <c r="B973" s="28" t="s">
        <v>1051</v>
      </c>
      <c r="C973" s="46"/>
      <c r="D973" s="64">
        <v>102117205</v>
      </c>
      <c r="E973" s="64" t="s">
        <v>2432</v>
      </c>
      <c r="F973" s="31" t="s">
        <v>1052</v>
      </c>
      <c r="G973" s="31" t="s">
        <v>1053</v>
      </c>
      <c r="H973" s="31" t="str">
        <f t="shared" si="101"/>
        <v>Живопись с основами цветоведения / Мирхасанов Р.Ф.</v>
      </c>
      <c r="I973" s="69">
        <v>2024</v>
      </c>
      <c r="J973" s="40" t="s">
        <v>23</v>
      </c>
      <c r="K973" s="33"/>
      <c r="L973" s="41">
        <v>722.4</v>
      </c>
      <c r="M973" s="33"/>
      <c r="N973" s="41">
        <f t="shared" si="102"/>
        <v>36120</v>
      </c>
      <c r="O973" s="37">
        <f t="shared" si="107"/>
        <v>0</v>
      </c>
      <c r="P973" s="38" t="str">
        <f t="shared" si="104"/>
        <v>Аннотация</v>
      </c>
      <c r="Q973" s="39" t="s">
        <v>1054</v>
      </c>
    </row>
    <row r="974" spans="1:17" ht="60" x14ac:dyDescent="0.25">
      <c r="A974" s="27" t="s">
        <v>281</v>
      </c>
      <c r="B974" s="28" t="s">
        <v>1055</v>
      </c>
      <c r="C974" s="46"/>
      <c r="D974" s="64">
        <v>107117063</v>
      </c>
      <c r="E974" s="64" t="s">
        <v>2416</v>
      </c>
      <c r="F974" s="31" t="s">
        <v>723</v>
      </c>
      <c r="G974" s="31" t="s">
        <v>559</v>
      </c>
      <c r="H974" s="31" t="str">
        <f t="shared" si="101"/>
        <v>Информационные технологии в профессиональной деятельности / Оганесян В.  О.</v>
      </c>
      <c r="I974" s="69">
        <v>2025</v>
      </c>
      <c r="J974" s="40" t="s">
        <v>286</v>
      </c>
      <c r="K974" s="33"/>
      <c r="L974" s="41">
        <v>338.4</v>
      </c>
      <c r="M974" s="33"/>
      <c r="N974" s="41">
        <f t="shared" si="102"/>
        <v>16920</v>
      </c>
      <c r="O974" s="37">
        <f t="shared" si="107"/>
        <v>0</v>
      </c>
      <c r="P974" s="38" t="str">
        <f t="shared" si="104"/>
        <v>Аннотация</v>
      </c>
      <c r="Q974" s="39" t="s">
        <v>724</v>
      </c>
    </row>
    <row r="975" spans="1:17" ht="45" x14ac:dyDescent="0.25">
      <c r="A975" s="27" t="s">
        <v>281</v>
      </c>
      <c r="B975" s="28" t="s">
        <v>1056</v>
      </c>
      <c r="C975" s="46"/>
      <c r="D975" s="64">
        <v>104119530</v>
      </c>
      <c r="E975" s="64" t="s">
        <v>2661</v>
      </c>
      <c r="F975" s="31" t="s">
        <v>1057</v>
      </c>
      <c r="G975" s="31" t="s">
        <v>1058</v>
      </c>
      <c r="H975" s="31" t="str">
        <f t="shared" si="101"/>
        <v>Сервисная деятельность / Рубцова Н. В.</v>
      </c>
      <c r="I975" s="69">
        <v>2024</v>
      </c>
      <c r="J975" s="40" t="s">
        <v>286</v>
      </c>
      <c r="K975" s="33"/>
      <c r="L975" s="41">
        <v>469.2</v>
      </c>
      <c r="M975" s="33"/>
      <c r="N975" s="41">
        <f t="shared" si="102"/>
        <v>23460</v>
      </c>
      <c r="O975" s="37">
        <f t="shared" si="107"/>
        <v>0</v>
      </c>
      <c r="P975" s="38" t="str">
        <f t="shared" si="104"/>
        <v>Аннотация</v>
      </c>
      <c r="Q975" s="39" t="s">
        <v>1059</v>
      </c>
    </row>
    <row r="976" spans="1:17" ht="45" x14ac:dyDescent="0.25">
      <c r="A976" s="27" t="s">
        <v>281</v>
      </c>
      <c r="B976" s="28" t="s">
        <v>1060</v>
      </c>
      <c r="C976" s="46"/>
      <c r="D976" s="64">
        <v>113112166</v>
      </c>
      <c r="E976" s="64" t="s">
        <v>2330</v>
      </c>
      <c r="F976" s="31" t="s">
        <v>704</v>
      </c>
      <c r="G976" s="31" t="s">
        <v>1061</v>
      </c>
      <c r="H976" s="31" t="str">
        <f t="shared" si="101"/>
        <v>Основы физиологии питания, микробиологии, гигиены и санитарии / Матюхина З.П.</v>
      </c>
      <c r="I976" s="69">
        <v>2025</v>
      </c>
      <c r="J976" s="40" t="s">
        <v>286</v>
      </c>
      <c r="K976" s="33"/>
      <c r="L976" s="41">
        <v>802.8</v>
      </c>
      <c r="M976" s="33"/>
      <c r="N976" s="41">
        <f t="shared" si="102"/>
        <v>40140</v>
      </c>
      <c r="O976" s="37">
        <f t="shared" si="107"/>
        <v>0</v>
      </c>
      <c r="P976" s="38" t="str">
        <f t="shared" si="104"/>
        <v>Аннотация</v>
      </c>
      <c r="Q976" s="39" t="s">
        <v>1062</v>
      </c>
    </row>
    <row r="977" spans="1:17" ht="45" x14ac:dyDescent="0.25">
      <c r="A977" s="27" t="s">
        <v>281</v>
      </c>
      <c r="B977" s="28" t="s">
        <v>1060</v>
      </c>
      <c r="C977" s="46"/>
      <c r="D977" s="64">
        <v>115112442</v>
      </c>
      <c r="E977" s="64" t="s">
        <v>2334</v>
      </c>
      <c r="F977" s="31" t="s">
        <v>704</v>
      </c>
      <c r="G977" s="31" t="s">
        <v>705</v>
      </c>
      <c r="H977" s="31" t="str">
        <f t="shared" si="101"/>
        <v>Товароведение пищевых продуктов / Матюхина З.П.</v>
      </c>
      <c r="I977" s="69">
        <v>2025</v>
      </c>
      <c r="J977" s="40" t="s">
        <v>64</v>
      </c>
      <c r="K977" s="33"/>
      <c r="L977" s="41">
        <v>318</v>
      </c>
      <c r="M977" s="33"/>
      <c r="N977" s="41">
        <f t="shared" si="102"/>
        <v>15900</v>
      </c>
      <c r="O977" s="37">
        <f t="shared" si="107"/>
        <v>0</v>
      </c>
      <c r="P977" s="38" t="str">
        <f t="shared" si="104"/>
        <v>Аннотация</v>
      </c>
      <c r="Q977" s="39" t="s">
        <v>706</v>
      </c>
    </row>
    <row r="978" spans="1:17" ht="45" x14ac:dyDescent="0.25">
      <c r="A978" s="27" t="s">
        <v>281</v>
      </c>
      <c r="B978" s="28" t="s">
        <v>1063</v>
      </c>
      <c r="C978" s="46"/>
      <c r="D978" s="64">
        <v>113112166</v>
      </c>
      <c r="E978" s="64" t="s">
        <v>2330</v>
      </c>
      <c r="F978" s="31" t="s">
        <v>704</v>
      </c>
      <c r="G978" s="31" t="s">
        <v>1061</v>
      </c>
      <c r="H978" s="31" t="str">
        <f t="shared" si="101"/>
        <v>Основы физиологии питания, микробиологии, гигиены и санитарии / Матюхина З.П.</v>
      </c>
      <c r="I978" s="69">
        <v>2025</v>
      </c>
      <c r="J978" s="40" t="s">
        <v>286</v>
      </c>
      <c r="K978" s="33"/>
      <c r="L978" s="41">
        <v>802.8</v>
      </c>
      <c r="M978" s="33"/>
      <c r="N978" s="41">
        <f t="shared" si="102"/>
        <v>40140</v>
      </c>
      <c r="O978" s="37">
        <f t="shared" si="107"/>
        <v>0</v>
      </c>
      <c r="P978" s="38" t="str">
        <f t="shared" si="104"/>
        <v>Аннотация</v>
      </c>
      <c r="Q978" s="39" t="s">
        <v>1062</v>
      </c>
    </row>
    <row r="979" spans="1:17" ht="75" x14ac:dyDescent="0.25">
      <c r="A979" s="27" t="s">
        <v>281</v>
      </c>
      <c r="B979" s="28" t="s">
        <v>1064</v>
      </c>
      <c r="C979" s="46"/>
      <c r="D979" s="64">
        <v>107117063</v>
      </c>
      <c r="E979" s="64" t="s">
        <v>2416</v>
      </c>
      <c r="F979" s="31" t="s">
        <v>723</v>
      </c>
      <c r="G979" s="31" t="s">
        <v>559</v>
      </c>
      <c r="H979" s="31" t="str">
        <f t="shared" si="101"/>
        <v>Информационные технологии в профессиональной деятельности / Оганесян В.  О.</v>
      </c>
      <c r="I979" s="69">
        <v>2025</v>
      </c>
      <c r="J979" s="40" t="s">
        <v>286</v>
      </c>
      <c r="K979" s="33"/>
      <c r="L979" s="41">
        <v>338.4</v>
      </c>
      <c r="M979" s="33"/>
      <c r="N979" s="41">
        <f t="shared" si="102"/>
        <v>16920</v>
      </c>
      <c r="O979" s="37">
        <f t="shared" si="107"/>
        <v>0</v>
      </c>
      <c r="P979" s="38" t="str">
        <f t="shared" si="104"/>
        <v>Аннотация</v>
      </c>
      <c r="Q979" s="39" t="s">
        <v>724</v>
      </c>
    </row>
    <row r="980" spans="1:17" ht="60" x14ac:dyDescent="0.25">
      <c r="A980" s="27" t="s">
        <v>281</v>
      </c>
      <c r="B980" s="28" t="s">
        <v>1065</v>
      </c>
      <c r="C980" s="46"/>
      <c r="D980" s="64">
        <v>107117063</v>
      </c>
      <c r="E980" s="64" t="s">
        <v>2416</v>
      </c>
      <c r="F980" s="31" t="s">
        <v>723</v>
      </c>
      <c r="G980" s="31" t="s">
        <v>559</v>
      </c>
      <c r="H980" s="31" t="str">
        <f t="shared" si="101"/>
        <v>Информационные технологии в профессиональной деятельности / Оганесян В.  О.</v>
      </c>
      <c r="I980" s="69">
        <v>2025</v>
      </c>
      <c r="J980" s="40" t="s">
        <v>286</v>
      </c>
      <c r="K980" s="33"/>
      <c r="L980" s="41">
        <v>338.4</v>
      </c>
      <c r="M980" s="33"/>
      <c r="N980" s="41">
        <f t="shared" si="102"/>
        <v>16920</v>
      </c>
      <c r="O980" s="37">
        <f t="shared" si="107"/>
        <v>0</v>
      </c>
      <c r="P980" s="38" t="str">
        <f t="shared" si="104"/>
        <v>Аннотация</v>
      </c>
      <c r="Q980" s="39" t="s">
        <v>724</v>
      </c>
    </row>
    <row r="981" spans="1:17" ht="45" x14ac:dyDescent="0.25">
      <c r="A981" s="27" t="s">
        <v>281</v>
      </c>
      <c r="B981" s="28" t="s">
        <v>1066</v>
      </c>
      <c r="C981" s="46"/>
      <c r="D981" s="64">
        <v>106119257</v>
      </c>
      <c r="E981" s="64" t="s">
        <v>2573</v>
      </c>
      <c r="F981" s="31" t="s">
        <v>326</v>
      </c>
      <c r="G981" s="31" t="s">
        <v>327</v>
      </c>
      <c r="H981" s="31" t="str">
        <f t="shared" si="101"/>
        <v>Основы слесарного дела / Покровский Б.С.</v>
      </c>
      <c r="I981" s="69">
        <v>2024</v>
      </c>
      <c r="J981" s="40" t="s">
        <v>286</v>
      </c>
      <c r="K981" s="33"/>
      <c r="L981" s="41">
        <v>525.6</v>
      </c>
      <c r="M981" s="33"/>
      <c r="N981" s="41">
        <f t="shared" si="102"/>
        <v>26280</v>
      </c>
      <c r="O981" s="37">
        <f t="shared" si="107"/>
        <v>0</v>
      </c>
      <c r="P981" s="38" t="str">
        <f t="shared" si="104"/>
        <v>Аннотация</v>
      </c>
      <c r="Q981" s="39" t="s">
        <v>328</v>
      </c>
    </row>
    <row r="982" spans="1:17" ht="45" x14ac:dyDescent="0.25">
      <c r="A982" s="27" t="s">
        <v>281</v>
      </c>
      <c r="B982" s="28" t="s">
        <v>1067</v>
      </c>
      <c r="C982" s="46"/>
      <c r="D982" s="64">
        <v>113112166</v>
      </c>
      <c r="E982" s="64" t="s">
        <v>2330</v>
      </c>
      <c r="F982" s="31" t="s">
        <v>704</v>
      </c>
      <c r="G982" s="31" t="s">
        <v>1061</v>
      </c>
      <c r="H982" s="31" t="str">
        <f t="shared" si="101"/>
        <v>Основы физиологии питания, микробиологии, гигиены и санитарии / Матюхина З.П.</v>
      </c>
      <c r="I982" s="69">
        <v>2025</v>
      </c>
      <c r="J982" s="40" t="s">
        <v>286</v>
      </c>
      <c r="K982" s="33"/>
      <c r="L982" s="41">
        <v>802.8</v>
      </c>
      <c r="M982" s="33"/>
      <c r="N982" s="41">
        <f t="shared" si="102"/>
        <v>40140</v>
      </c>
      <c r="O982" s="37">
        <f t="shared" si="107"/>
        <v>0</v>
      </c>
      <c r="P982" s="38" t="str">
        <f t="shared" si="104"/>
        <v>Аннотация</v>
      </c>
      <c r="Q982" s="39" t="s">
        <v>1062</v>
      </c>
    </row>
    <row r="983" spans="1:17" ht="45" x14ac:dyDescent="0.25">
      <c r="A983" s="27" t="s">
        <v>281</v>
      </c>
      <c r="B983" s="28" t="s">
        <v>1067</v>
      </c>
      <c r="C983" s="46"/>
      <c r="D983" s="64">
        <v>115112442</v>
      </c>
      <c r="E983" s="64" t="s">
        <v>2334</v>
      </c>
      <c r="F983" s="31" t="s">
        <v>704</v>
      </c>
      <c r="G983" s="31" t="s">
        <v>705</v>
      </c>
      <c r="H983" s="31" t="str">
        <f t="shared" si="101"/>
        <v>Товароведение пищевых продуктов / Матюхина З.П.</v>
      </c>
      <c r="I983" s="69">
        <v>2025</v>
      </c>
      <c r="J983" s="40" t="s">
        <v>64</v>
      </c>
      <c r="K983" s="33"/>
      <c r="L983" s="41">
        <v>318</v>
      </c>
      <c r="M983" s="33"/>
      <c r="N983" s="41">
        <f t="shared" si="102"/>
        <v>15900</v>
      </c>
      <c r="O983" s="37">
        <f t="shared" si="107"/>
        <v>0</v>
      </c>
      <c r="P983" s="38" t="str">
        <f t="shared" si="104"/>
        <v>Аннотация</v>
      </c>
      <c r="Q983" s="39" t="s">
        <v>706</v>
      </c>
    </row>
    <row r="984" spans="1:17" ht="45" x14ac:dyDescent="0.25">
      <c r="A984" s="27" t="s">
        <v>281</v>
      </c>
      <c r="B984" s="28" t="s">
        <v>1068</v>
      </c>
      <c r="C984" s="46"/>
      <c r="D984" s="64">
        <v>105119462</v>
      </c>
      <c r="E984" s="64" t="s">
        <v>2631</v>
      </c>
      <c r="F984" s="31" t="s">
        <v>1069</v>
      </c>
      <c r="G984" s="31" t="s">
        <v>1070</v>
      </c>
      <c r="H984" s="31" t="str">
        <f t="shared" ref="H984:H1042" si="108">G984 &amp; " / " &amp; F984</f>
        <v>Товароведение продовольственных товаров / Епифанова М.В.</v>
      </c>
      <c r="I984" s="69">
        <v>2024</v>
      </c>
      <c r="J984" s="40" t="s">
        <v>23</v>
      </c>
      <c r="K984" s="33"/>
      <c r="L984" s="41">
        <v>477.59999999999997</v>
      </c>
      <c r="M984" s="33"/>
      <c r="N984" s="41">
        <f t="shared" ref="N984:N1042" si="109">L984*50</f>
        <v>23880</v>
      </c>
      <c r="O984" s="37">
        <f t="shared" si="107"/>
        <v>0</v>
      </c>
      <c r="P984" s="38" t="str">
        <f t="shared" si="104"/>
        <v>Аннотация</v>
      </c>
      <c r="Q984" s="39" t="s">
        <v>1071</v>
      </c>
    </row>
    <row r="985" spans="1:17" ht="45" x14ac:dyDescent="0.25">
      <c r="A985" s="27" t="s">
        <v>281</v>
      </c>
      <c r="B985" s="28" t="s">
        <v>1068</v>
      </c>
      <c r="C985" s="46"/>
      <c r="D985" s="64">
        <v>109119365</v>
      </c>
      <c r="E985" s="64" t="s">
        <v>2601</v>
      </c>
      <c r="F985" s="31" t="s">
        <v>1073</v>
      </c>
      <c r="G985" s="31" t="s">
        <v>1072</v>
      </c>
      <c r="H985" s="31" t="str">
        <f t="shared" si="108"/>
        <v>Основы микробиологии, физиологии питания, санитарии и гигиены / Лаушкина Т.А.</v>
      </c>
      <c r="I985" s="69">
        <v>2024</v>
      </c>
      <c r="J985" s="40" t="s">
        <v>23</v>
      </c>
      <c r="K985" s="33"/>
      <c r="L985" s="41">
        <v>386.4</v>
      </c>
      <c r="M985" s="33"/>
      <c r="N985" s="41">
        <f t="shared" si="109"/>
        <v>19320</v>
      </c>
      <c r="O985" s="37">
        <f t="shared" si="107"/>
        <v>0</v>
      </c>
      <c r="P985" s="38" t="str">
        <f t="shared" si="104"/>
        <v>Аннотация</v>
      </c>
      <c r="Q985" s="39" t="s">
        <v>1074</v>
      </c>
    </row>
    <row r="986" spans="1:17" ht="45" x14ac:dyDescent="0.25">
      <c r="A986" s="27" t="s">
        <v>281</v>
      </c>
      <c r="B986" s="28" t="s">
        <v>1068</v>
      </c>
      <c r="C986" s="46"/>
      <c r="D986" s="64">
        <v>108117330</v>
      </c>
      <c r="E986" s="64" t="s">
        <v>2441</v>
      </c>
      <c r="F986" s="31" t="s">
        <v>1076</v>
      </c>
      <c r="G986" s="31" t="s">
        <v>1075</v>
      </c>
      <c r="H986" s="31" t="str">
        <f t="shared" si="108"/>
        <v>Техническое оснащение и организация рабочего места / Лутошкина Г.Г.</v>
      </c>
      <c r="I986" s="69">
        <v>2024</v>
      </c>
      <c r="J986" s="40" t="s">
        <v>23</v>
      </c>
      <c r="K986" s="33"/>
      <c r="L986" s="41">
        <v>428.4</v>
      </c>
      <c r="M986" s="33"/>
      <c r="N986" s="41">
        <f t="shared" si="109"/>
        <v>21420</v>
      </c>
      <c r="O986" s="37">
        <f t="shared" si="107"/>
        <v>0</v>
      </c>
      <c r="P986" s="38" t="str">
        <f t="shared" si="104"/>
        <v>Аннотация</v>
      </c>
      <c r="Q986" s="39" t="s">
        <v>1077</v>
      </c>
    </row>
    <row r="987" spans="1:17" ht="45" x14ac:dyDescent="0.25">
      <c r="A987" s="27" t="s">
        <v>281</v>
      </c>
      <c r="B987" s="28" t="s">
        <v>1068</v>
      </c>
      <c r="C987" s="46"/>
      <c r="D987" s="64">
        <v>107119449</v>
      </c>
      <c r="E987" s="64" t="s">
        <v>2625</v>
      </c>
      <c r="F987" s="31" t="s">
        <v>254</v>
      </c>
      <c r="G987" s="31" t="s">
        <v>1078</v>
      </c>
      <c r="H987" s="31" t="str">
        <f t="shared" si="108"/>
        <v>Основы калькуляции и учета  / Потапова И.И.</v>
      </c>
      <c r="I987" s="69">
        <v>2024</v>
      </c>
      <c r="J987" s="40" t="s">
        <v>23</v>
      </c>
      <c r="K987" s="33"/>
      <c r="L987" s="41">
        <v>327.59999999999997</v>
      </c>
      <c r="M987" s="33"/>
      <c r="N987" s="41">
        <f t="shared" si="109"/>
        <v>16379.999999999998</v>
      </c>
      <c r="O987" s="37">
        <f t="shared" si="107"/>
        <v>0</v>
      </c>
      <c r="P987" s="38" t="str">
        <f t="shared" si="104"/>
        <v>Аннотация</v>
      </c>
      <c r="Q987" s="39" t="s">
        <v>1079</v>
      </c>
    </row>
    <row r="988" spans="1:17" ht="60" x14ac:dyDescent="0.25">
      <c r="A988" s="27" t="s">
        <v>281</v>
      </c>
      <c r="B988" s="28" t="s">
        <v>1068</v>
      </c>
      <c r="C988" s="46"/>
      <c r="D988" s="64">
        <v>105116868</v>
      </c>
      <c r="E988" s="64" t="s">
        <v>2403</v>
      </c>
      <c r="F988" s="31" t="s">
        <v>1012</v>
      </c>
      <c r="G988" s="31" t="s">
        <v>1080</v>
      </c>
      <c r="H988" s="31" t="str">
        <f t="shared" si="108"/>
        <v>Правовое обеспечение профессиональной и предпринимательской деятельности / Федорянич О.И.</v>
      </c>
      <c r="I988" s="69">
        <v>2024</v>
      </c>
      <c r="J988" s="40" t="s">
        <v>23</v>
      </c>
      <c r="K988" s="33"/>
      <c r="L988" s="41">
        <v>512.4</v>
      </c>
      <c r="M988" s="33"/>
      <c r="N988" s="41">
        <f t="shared" si="109"/>
        <v>25620</v>
      </c>
      <c r="O988" s="37">
        <f t="shared" si="107"/>
        <v>0</v>
      </c>
      <c r="P988" s="38" t="str">
        <f t="shared" si="104"/>
        <v>Аннотация</v>
      </c>
      <c r="Q988" s="39" t="s">
        <v>1081</v>
      </c>
    </row>
    <row r="989" spans="1:17" ht="60" x14ac:dyDescent="0.25">
      <c r="A989" s="27" t="s">
        <v>281</v>
      </c>
      <c r="B989" s="28" t="s">
        <v>1082</v>
      </c>
      <c r="C989" s="46"/>
      <c r="D989" s="64">
        <v>107117063</v>
      </c>
      <c r="E989" s="64" t="s">
        <v>2416</v>
      </c>
      <c r="F989" s="31" t="s">
        <v>723</v>
      </c>
      <c r="G989" s="31" t="s">
        <v>559</v>
      </c>
      <c r="H989" s="31" t="str">
        <f t="shared" si="108"/>
        <v>Информационные технологии в профессиональной деятельности / Оганесян В.  О.</v>
      </c>
      <c r="I989" s="69">
        <v>2025</v>
      </c>
      <c r="J989" s="40" t="s">
        <v>286</v>
      </c>
      <c r="K989" s="33"/>
      <c r="L989" s="41">
        <v>338.4</v>
      </c>
      <c r="M989" s="33"/>
      <c r="N989" s="41">
        <f t="shared" si="109"/>
        <v>16920</v>
      </c>
      <c r="O989" s="37">
        <f t="shared" si="107"/>
        <v>0</v>
      </c>
      <c r="P989" s="38" t="str">
        <f t="shared" si="104"/>
        <v>Аннотация</v>
      </c>
      <c r="Q989" s="39" t="s">
        <v>724</v>
      </c>
    </row>
    <row r="990" spans="1:17" ht="45" x14ac:dyDescent="0.25">
      <c r="A990" s="27" t="s">
        <v>281</v>
      </c>
      <c r="B990" s="28" t="s">
        <v>1082</v>
      </c>
      <c r="C990" s="46"/>
      <c r="D990" s="64">
        <v>108109212</v>
      </c>
      <c r="E990" s="64" t="s">
        <v>2323</v>
      </c>
      <c r="F990" s="31" t="s">
        <v>896</v>
      </c>
      <c r="G990" s="31" t="s">
        <v>897</v>
      </c>
      <c r="H990" s="31" t="str">
        <f t="shared" si="108"/>
        <v>Ботаника / Родионова А.С.</v>
      </c>
      <c r="I990" s="69">
        <v>2024</v>
      </c>
      <c r="J990" s="40" t="s">
        <v>286</v>
      </c>
      <c r="K990" s="33"/>
      <c r="L990" s="41">
        <v>1052.3999999999999</v>
      </c>
      <c r="M990" s="33"/>
      <c r="N990" s="41">
        <f t="shared" si="109"/>
        <v>52619.999999999993</v>
      </c>
      <c r="O990" s="37">
        <f t="shared" si="107"/>
        <v>0</v>
      </c>
      <c r="P990" s="38" t="str">
        <f t="shared" si="104"/>
        <v>Аннотация</v>
      </c>
      <c r="Q990" s="39" t="s">
        <v>898</v>
      </c>
    </row>
    <row r="991" spans="1:17" ht="45" x14ac:dyDescent="0.25">
      <c r="A991" s="27" t="s">
        <v>281</v>
      </c>
      <c r="B991" s="28" t="s">
        <v>1082</v>
      </c>
      <c r="C991" s="46"/>
      <c r="D991" s="64">
        <v>103119621</v>
      </c>
      <c r="E991" s="64" t="s">
        <v>2689</v>
      </c>
      <c r="F991" s="31" t="s">
        <v>1083</v>
      </c>
      <c r="G991" s="31" t="s">
        <v>1084</v>
      </c>
      <c r="H991" s="31" t="str">
        <f t="shared" si="108"/>
        <v>Основы дизайна и композиции / Сокольникова Н.М.</v>
      </c>
      <c r="I991" s="69">
        <v>2024</v>
      </c>
      <c r="J991" s="40" t="s">
        <v>286</v>
      </c>
      <c r="K991" s="33"/>
      <c r="L991" s="41">
        <v>676.8</v>
      </c>
      <c r="M991" s="33"/>
      <c r="N991" s="41">
        <f t="shared" si="109"/>
        <v>33840</v>
      </c>
      <c r="O991" s="37">
        <f t="shared" si="107"/>
        <v>0</v>
      </c>
      <c r="P991" s="38" t="str">
        <f t="shared" si="104"/>
        <v>Аннотация</v>
      </c>
      <c r="Q991" s="39" t="s">
        <v>1085</v>
      </c>
    </row>
    <row r="992" spans="1:17" ht="45" x14ac:dyDescent="0.25">
      <c r="A992" s="27" t="s">
        <v>281</v>
      </c>
      <c r="B992" s="28" t="s">
        <v>1086</v>
      </c>
      <c r="C992" s="46"/>
      <c r="D992" s="64">
        <v>102119546</v>
      </c>
      <c r="E992" s="64" t="s">
        <v>2673</v>
      </c>
      <c r="F992" s="31" t="s">
        <v>1088</v>
      </c>
      <c r="G992" s="31" t="s">
        <v>1087</v>
      </c>
      <c r="H992" s="31" t="str">
        <f t="shared" si="108"/>
        <v>Рисунок и живопись / Жеренкова Г.И.</v>
      </c>
      <c r="I992" s="69">
        <v>2023</v>
      </c>
      <c r="J992" s="40" t="s">
        <v>23</v>
      </c>
      <c r="K992" s="33"/>
      <c r="L992" s="41">
        <v>474</v>
      </c>
      <c r="M992" s="33"/>
      <c r="N992" s="41">
        <f t="shared" si="109"/>
        <v>23700</v>
      </c>
      <c r="O992" s="37">
        <f t="shared" si="107"/>
        <v>0</v>
      </c>
      <c r="P992" s="38" t="str">
        <f t="shared" si="104"/>
        <v>Аннотация</v>
      </c>
      <c r="Q992" s="39" t="s">
        <v>1089</v>
      </c>
    </row>
    <row r="993" spans="1:17" ht="60" x14ac:dyDescent="0.25">
      <c r="A993" s="27" t="s">
        <v>281</v>
      </c>
      <c r="B993" s="28" t="s">
        <v>1090</v>
      </c>
      <c r="C993" s="46"/>
      <c r="D993" s="64">
        <v>107117063</v>
      </c>
      <c r="E993" s="64" t="s">
        <v>2416</v>
      </c>
      <c r="F993" s="31" t="s">
        <v>723</v>
      </c>
      <c r="G993" s="31" t="s">
        <v>559</v>
      </c>
      <c r="H993" s="31" t="str">
        <f t="shared" si="108"/>
        <v>Информационные технологии в профессиональной деятельности / Оганесян В.  О.</v>
      </c>
      <c r="I993" s="69">
        <v>2025</v>
      </c>
      <c r="J993" s="40" t="s">
        <v>286</v>
      </c>
      <c r="K993" s="33"/>
      <c r="L993" s="41">
        <v>338.4</v>
      </c>
      <c r="M993" s="33"/>
      <c r="N993" s="41">
        <f t="shared" si="109"/>
        <v>16920</v>
      </c>
      <c r="O993" s="37">
        <f t="shared" si="107"/>
        <v>0</v>
      </c>
      <c r="P993" s="38" t="str">
        <f t="shared" si="104"/>
        <v>Аннотация</v>
      </c>
      <c r="Q993" s="39" t="s">
        <v>724</v>
      </c>
    </row>
    <row r="994" spans="1:17" ht="45" x14ac:dyDescent="0.25">
      <c r="A994" s="27" t="s">
        <v>281</v>
      </c>
      <c r="B994" s="28" t="s">
        <v>1091</v>
      </c>
      <c r="C994" s="46"/>
      <c r="D994" s="64">
        <v>105119202</v>
      </c>
      <c r="E994" s="64" t="s">
        <v>2533</v>
      </c>
      <c r="F994" s="31" t="s">
        <v>692</v>
      </c>
      <c r="G994" s="31" t="s">
        <v>693</v>
      </c>
      <c r="H994" s="31" t="str">
        <f t="shared" si="108"/>
        <v>Физическая и коллоидная химия / Белик В.В.</v>
      </c>
      <c r="I994" s="69">
        <v>2024</v>
      </c>
      <c r="J994" s="40" t="s">
        <v>286</v>
      </c>
      <c r="K994" s="33"/>
      <c r="L994" s="41">
        <v>522</v>
      </c>
      <c r="M994" s="33"/>
      <c r="N994" s="41">
        <f t="shared" si="109"/>
        <v>26100</v>
      </c>
      <c r="O994" s="37">
        <f t="shared" si="107"/>
        <v>0</v>
      </c>
      <c r="P994" s="38" t="str">
        <f t="shared" si="104"/>
        <v>Аннотация</v>
      </c>
      <c r="Q994" s="39" t="s">
        <v>694</v>
      </c>
    </row>
    <row r="995" spans="1:17" ht="45" x14ac:dyDescent="0.25">
      <c r="A995" s="27" t="s">
        <v>281</v>
      </c>
      <c r="B995" s="28" t="s">
        <v>1091</v>
      </c>
      <c r="C995" s="46"/>
      <c r="D995" s="64">
        <v>123100641</v>
      </c>
      <c r="E995" s="64" t="s">
        <v>2274</v>
      </c>
      <c r="F995" s="31" t="s">
        <v>548</v>
      </c>
      <c r="G995" s="31" t="s">
        <v>549</v>
      </c>
      <c r="H995" s="31" t="str">
        <f t="shared" si="108"/>
        <v>Экологические основы природопользования / Константинов В.М.</v>
      </c>
      <c r="I995" s="69">
        <v>2024</v>
      </c>
      <c r="J995" s="40" t="s">
        <v>286</v>
      </c>
      <c r="K995" s="33"/>
      <c r="L995" s="41">
        <v>476.4</v>
      </c>
      <c r="M995" s="33"/>
      <c r="N995" s="41">
        <f t="shared" si="109"/>
        <v>23820</v>
      </c>
      <c r="O995" s="37">
        <f t="shared" si="107"/>
        <v>0</v>
      </c>
      <c r="P995" s="38" t="str">
        <f t="shared" si="104"/>
        <v>Аннотация</v>
      </c>
      <c r="Q995" s="39" t="s">
        <v>550</v>
      </c>
    </row>
    <row r="996" spans="1:17" ht="60" x14ac:dyDescent="0.25">
      <c r="A996" s="27" t="s">
        <v>281</v>
      </c>
      <c r="B996" s="28" t="s">
        <v>1091</v>
      </c>
      <c r="C996" s="46"/>
      <c r="D996" s="64">
        <v>107117063</v>
      </c>
      <c r="E996" s="64" t="s">
        <v>2416</v>
      </c>
      <c r="F996" s="31" t="s">
        <v>723</v>
      </c>
      <c r="G996" s="31" t="s">
        <v>559</v>
      </c>
      <c r="H996" s="31" t="str">
        <f t="shared" si="108"/>
        <v>Информационные технологии в профессиональной деятельности / Оганесян В.  О.</v>
      </c>
      <c r="I996" s="69">
        <v>2025</v>
      </c>
      <c r="J996" s="40" t="s">
        <v>286</v>
      </c>
      <c r="K996" s="33"/>
      <c r="L996" s="41">
        <v>338.4</v>
      </c>
      <c r="M996" s="33"/>
      <c r="N996" s="41">
        <f t="shared" si="109"/>
        <v>16920</v>
      </c>
      <c r="O996" s="37">
        <f t="shared" si="107"/>
        <v>0</v>
      </c>
      <c r="P996" s="38" t="str">
        <f t="shared" si="104"/>
        <v>Аннотация</v>
      </c>
      <c r="Q996" s="39" t="s">
        <v>724</v>
      </c>
    </row>
    <row r="997" spans="1:17" ht="45" x14ac:dyDescent="0.25">
      <c r="A997" s="27" t="s">
        <v>281</v>
      </c>
      <c r="B997" s="28" t="s">
        <v>1091</v>
      </c>
      <c r="C997" s="46"/>
      <c r="D997" s="64">
        <v>106119257</v>
      </c>
      <c r="E997" s="64" t="s">
        <v>2573</v>
      </c>
      <c r="F997" s="31" t="s">
        <v>326</v>
      </c>
      <c r="G997" s="31" t="s">
        <v>327</v>
      </c>
      <c r="H997" s="31" t="str">
        <f t="shared" si="108"/>
        <v>Основы слесарного дела / Покровский Б.С.</v>
      </c>
      <c r="I997" s="69">
        <v>2024</v>
      </c>
      <c r="J997" s="40" t="s">
        <v>286</v>
      </c>
      <c r="K997" s="33"/>
      <c r="L997" s="41">
        <v>525.6</v>
      </c>
      <c r="M997" s="33"/>
      <c r="N997" s="41">
        <f t="shared" si="109"/>
        <v>26280</v>
      </c>
      <c r="O997" s="37">
        <f t="shared" si="107"/>
        <v>0</v>
      </c>
      <c r="P997" s="38" t="str">
        <f t="shared" si="104"/>
        <v>Аннотация</v>
      </c>
      <c r="Q997" s="39" t="s">
        <v>328</v>
      </c>
    </row>
    <row r="998" spans="1:17" ht="60" x14ac:dyDescent="0.25">
      <c r="A998" s="27" t="s">
        <v>281</v>
      </c>
      <c r="B998" s="28" t="s">
        <v>1092</v>
      </c>
      <c r="C998" s="46"/>
      <c r="D998" s="64">
        <v>106119177</v>
      </c>
      <c r="E998" s="64" t="s">
        <v>2513</v>
      </c>
      <c r="F998" s="31" t="s">
        <v>378</v>
      </c>
      <c r="G998" s="31" t="s">
        <v>379</v>
      </c>
      <c r="H998" s="31" t="str">
        <f t="shared" si="108"/>
        <v>Менеджмент / Драчева Е.Л.</v>
      </c>
      <c r="I998" s="69">
        <v>2024</v>
      </c>
      <c r="J998" s="40" t="s">
        <v>23</v>
      </c>
      <c r="K998" s="33"/>
      <c r="L998" s="41">
        <v>1213.2</v>
      </c>
      <c r="M998" s="33"/>
      <c r="N998" s="41">
        <f t="shared" si="109"/>
        <v>60660</v>
      </c>
      <c r="O998" s="37">
        <f t="shared" si="107"/>
        <v>0</v>
      </c>
      <c r="P998" s="38" t="str">
        <f t="shared" si="104"/>
        <v>Аннотация</v>
      </c>
      <c r="Q998" s="39" t="s">
        <v>380</v>
      </c>
    </row>
    <row r="999" spans="1:17" ht="45" x14ac:dyDescent="0.25">
      <c r="A999" s="27" t="s">
        <v>281</v>
      </c>
      <c r="B999" s="28" t="s">
        <v>1093</v>
      </c>
      <c r="C999" s="46"/>
      <c r="D999" s="64">
        <v>105119258</v>
      </c>
      <c r="E999" s="64" t="s">
        <v>2574</v>
      </c>
      <c r="F999" s="31" t="s">
        <v>1094</v>
      </c>
      <c r="G999" s="31" t="s">
        <v>1095</v>
      </c>
      <c r="H999" s="31" t="str">
        <f t="shared" si="108"/>
        <v>Менеджмент и управление персоналом в гостиничном сервисе / Полевая М.В.</v>
      </c>
      <c r="I999" s="69">
        <v>2024</v>
      </c>
      <c r="J999" s="40" t="s">
        <v>23</v>
      </c>
      <c r="K999" s="33"/>
      <c r="L999" s="41">
        <v>433.2</v>
      </c>
      <c r="M999" s="33"/>
      <c r="N999" s="41">
        <f t="shared" si="109"/>
        <v>21660</v>
      </c>
      <c r="O999" s="37">
        <f t="shared" si="107"/>
        <v>0</v>
      </c>
      <c r="P999" s="38" t="str">
        <f t="shared" si="104"/>
        <v>Аннотация</v>
      </c>
      <c r="Q999" s="39" t="s">
        <v>1096</v>
      </c>
    </row>
    <row r="1000" spans="1:17" ht="45" x14ac:dyDescent="0.25">
      <c r="A1000" s="27" t="s">
        <v>281</v>
      </c>
      <c r="B1000" s="28" t="s">
        <v>1097</v>
      </c>
      <c r="C1000" s="46"/>
      <c r="D1000" s="64">
        <v>102119546</v>
      </c>
      <c r="E1000" s="64" t="s">
        <v>2673</v>
      </c>
      <c r="F1000" s="31" t="s">
        <v>1088</v>
      </c>
      <c r="G1000" s="31" t="s">
        <v>1087</v>
      </c>
      <c r="H1000" s="31" t="str">
        <f t="shared" si="108"/>
        <v>Рисунок и живопись / Жеренкова Г.И.</v>
      </c>
      <c r="I1000" s="69">
        <v>2023</v>
      </c>
      <c r="J1000" s="40" t="s">
        <v>23</v>
      </c>
      <c r="K1000" s="33"/>
      <c r="L1000" s="41">
        <v>474</v>
      </c>
      <c r="M1000" s="33"/>
      <c r="N1000" s="41">
        <f t="shared" si="109"/>
        <v>23700</v>
      </c>
      <c r="O1000" s="37">
        <f t="shared" si="107"/>
        <v>0</v>
      </c>
      <c r="P1000" s="38" t="str">
        <f t="shared" si="104"/>
        <v>Аннотация</v>
      </c>
      <c r="Q1000" s="39" t="s">
        <v>1089</v>
      </c>
    </row>
    <row r="1001" spans="1:17" ht="45" x14ac:dyDescent="0.25">
      <c r="A1001" s="27" t="s">
        <v>281</v>
      </c>
      <c r="B1001" s="28" t="s">
        <v>1098</v>
      </c>
      <c r="C1001" s="46"/>
      <c r="D1001" s="64">
        <v>102119546</v>
      </c>
      <c r="E1001" s="64" t="s">
        <v>2673</v>
      </c>
      <c r="F1001" s="31" t="s">
        <v>1088</v>
      </c>
      <c r="G1001" s="31" t="s">
        <v>1087</v>
      </c>
      <c r="H1001" s="31" t="str">
        <f t="shared" si="108"/>
        <v>Рисунок и живопись / Жеренкова Г.И.</v>
      </c>
      <c r="I1001" s="69">
        <v>2023</v>
      </c>
      <c r="J1001" s="40" t="s">
        <v>23</v>
      </c>
      <c r="K1001" s="33"/>
      <c r="L1001" s="41">
        <v>474</v>
      </c>
      <c r="M1001" s="33"/>
      <c r="N1001" s="41">
        <f t="shared" si="109"/>
        <v>23700</v>
      </c>
      <c r="O1001" s="37">
        <f t="shared" si="107"/>
        <v>0</v>
      </c>
      <c r="P1001" s="38" t="str">
        <f t="shared" si="104"/>
        <v>Аннотация</v>
      </c>
      <c r="Q1001" s="39" t="s">
        <v>1089</v>
      </c>
    </row>
    <row r="1002" spans="1:17" ht="45" x14ac:dyDescent="0.25">
      <c r="A1002" s="27" t="s">
        <v>281</v>
      </c>
      <c r="B1002" s="28" t="s">
        <v>1099</v>
      </c>
      <c r="C1002" s="46"/>
      <c r="D1002" s="64">
        <v>105119258</v>
      </c>
      <c r="E1002" s="64" t="s">
        <v>2574</v>
      </c>
      <c r="F1002" s="31" t="s">
        <v>1094</v>
      </c>
      <c r="G1002" s="31" t="s">
        <v>1095</v>
      </c>
      <c r="H1002" s="31" t="str">
        <f t="shared" si="108"/>
        <v>Менеджмент и управление персоналом в гостиничном сервисе / Полевая М.В.</v>
      </c>
      <c r="I1002" s="69">
        <v>2024</v>
      </c>
      <c r="J1002" s="40" t="s">
        <v>23</v>
      </c>
      <c r="K1002" s="33"/>
      <c r="L1002" s="41">
        <v>433.2</v>
      </c>
      <c r="M1002" s="33"/>
      <c r="N1002" s="41">
        <f t="shared" si="109"/>
        <v>21660</v>
      </c>
      <c r="O1002" s="37">
        <f t="shared" si="107"/>
        <v>0</v>
      </c>
      <c r="P1002" s="38" t="str">
        <f t="shared" si="104"/>
        <v>Аннотация</v>
      </c>
      <c r="Q1002" s="39" t="s">
        <v>1096</v>
      </c>
    </row>
    <row r="1003" spans="1:17" ht="45" x14ac:dyDescent="0.25">
      <c r="A1003" s="27" t="s">
        <v>281</v>
      </c>
      <c r="B1003" s="28" t="s">
        <v>1100</v>
      </c>
      <c r="C1003" s="46"/>
      <c r="D1003" s="64">
        <v>102120502</v>
      </c>
      <c r="E1003" s="64" t="s">
        <v>2839</v>
      </c>
      <c r="F1003" s="31" t="s">
        <v>1101</v>
      </c>
      <c r="G1003" s="31" t="s">
        <v>1102</v>
      </c>
      <c r="H1003" s="31" t="str">
        <f t="shared" si="108"/>
        <v xml:space="preserve"> Организация хранения и контроль запасов сырья  / Воробьева Н.Ю.</v>
      </c>
      <c r="I1003" s="69">
        <v>2024</v>
      </c>
      <c r="J1003" s="40" t="s">
        <v>23</v>
      </c>
      <c r="K1003" s="33"/>
      <c r="L1003" s="41">
        <v>355.2</v>
      </c>
      <c r="M1003" s="33"/>
      <c r="N1003" s="41">
        <f t="shared" si="109"/>
        <v>17760</v>
      </c>
      <c r="O1003" s="37">
        <f t="shared" si="107"/>
        <v>0</v>
      </c>
      <c r="P1003" s="38" t="str">
        <f t="shared" si="104"/>
        <v>Аннотация</v>
      </c>
      <c r="Q1003" s="39" t="s">
        <v>1103</v>
      </c>
    </row>
    <row r="1004" spans="1:17" ht="45" x14ac:dyDescent="0.25">
      <c r="A1004" s="27" t="s">
        <v>281</v>
      </c>
      <c r="B1004" s="28" t="s">
        <v>1100</v>
      </c>
      <c r="C1004" s="46"/>
      <c r="D1004" s="64">
        <v>104119221</v>
      </c>
      <c r="E1004" s="64" t="s">
        <v>2547</v>
      </c>
      <c r="F1004" s="31" t="s">
        <v>1104</v>
      </c>
      <c r="G1004" s="31" t="s">
        <v>1105</v>
      </c>
      <c r="H1004" s="31" t="str">
        <f t="shared" si="108"/>
        <v>Основы экономики, менеджмента и маркетинга в общественном питании  / Жабина С.Б.</v>
      </c>
      <c r="I1004" s="69">
        <v>2024</v>
      </c>
      <c r="J1004" s="40" t="s">
        <v>23</v>
      </c>
      <c r="K1004" s="33"/>
      <c r="L1004" s="41">
        <v>1191.5999999999999</v>
      </c>
      <c r="M1004" s="33"/>
      <c r="N1004" s="41">
        <f t="shared" si="109"/>
        <v>59579.999999999993</v>
      </c>
      <c r="O1004" s="37">
        <f t="shared" si="107"/>
        <v>0</v>
      </c>
      <c r="P1004" s="38" t="str">
        <f t="shared" si="104"/>
        <v>Аннотация</v>
      </c>
      <c r="Q1004" s="39" t="s">
        <v>1106</v>
      </c>
    </row>
    <row r="1005" spans="1:17" ht="45" x14ac:dyDescent="0.25">
      <c r="A1005" s="27" t="s">
        <v>281</v>
      </c>
      <c r="B1005" s="28" t="s">
        <v>1100</v>
      </c>
      <c r="C1005" s="46"/>
      <c r="D1005" s="64">
        <v>104119239</v>
      </c>
      <c r="E1005" s="64" t="s">
        <v>2561</v>
      </c>
      <c r="F1005" s="31" t="s">
        <v>712</v>
      </c>
      <c r="G1005" s="31" t="s">
        <v>713</v>
      </c>
      <c r="H1005" s="31" t="str">
        <f t="shared" si="108"/>
        <v>Микробиология, физиология питания, санитария и гигиена: В 2 ч. Ч.1. / Королев А.А.</v>
      </c>
      <c r="I1005" s="69">
        <v>2024</v>
      </c>
      <c r="J1005" s="40" t="s">
        <v>23</v>
      </c>
      <c r="K1005" s="33"/>
      <c r="L1005" s="41">
        <v>463.2</v>
      </c>
      <c r="M1005" s="33"/>
      <c r="N1005" s="41">
        <f t="shared" si="109"/>
        <v>23160</v>
      </c>
      <c r="O1005" s="37">
        <f t="shared" si="107"/>
        <v>0</v>
      </c>
      <c r="P1005" s="38" t="str">
        <f t="shared" si="104"/>
        <v>Аннотация</v>
      </c>
      <c r="Q1005" s="39" t="s">
        <v>714</v>
      </c>
    </row>
    <row r="1006" spans="1:17" ht="45" x14ac:dyDescent="0.25">
      <c r="A1006" s="27" t="s">
        <v>281</v>
      </c>
      <c r="B1006" s="28" t="s">
        <v>1100</v>
      </c>
      <c r="C1006" s="46"/>
      <c r="D1006" s="64">
        <v>102120501</v>
      </c>
      <c r="E1006" s="64" t="s">
        <v>2838</v>
      </c>
      <c r="F1006" s="31" t="s">
        <v>1107</v>
      </c>
      <c r="G1006" s="31" t="s">
        <v>1108</v>
      </c>
      <c r="H1006" s="31" t="str">
        <f t="shared" si="108"/>
        <v xml:space="preserve"> Охрана труда в организациях питания  / Косинова Ж.В.</v>
      </c>
      <c r="I1006" s="69">
        <v>2024</v>
      </c>
      <c r="J1006" s="40" t="s">
        <v>23</v>
      </c>
      <c r="K1006" s="33"/>
      <c r="L1006" s="41">
        <v>296.39999999999998</v>
      </c>
      <c r="M1006" s="33"/>
      <c r="N1006" s="41">
        <f t="shared" si="109"/>
        <v>14819.999999999998</v>
      </c>
      <c r="O1006" s="37">
        <f t="shared" si="107"/>
        <v>0</v>
      </c>
      <c r="P1006" s="38" t="str">
        <f t="shared" si="104"/>
        <v>Аннотация</v>
      </c>
      <c r="Q1006" s="39" t="s">
        <v>1109</v>
      </c>
    </row>
    <row r="1007" spans="1:17" ht="45" x14ac:dyDescent="0.25">
      <c r="A1007" s="27" t="s">
        <v>281</v>
      </c>
      <c r="B1007" s="28" t="s">
        <v>1100</v>
      </c>
      <c r="C1007" s="46"/>
      <c r="D1007" s="64">
        <v>105119237</v>
      </c>
      <c r="E1007" s="64" t="s">
        <v>2560</v>
      </c>
      <c r="F1007" s="31" t="s">
        <v>1076</v>
      </c>
      <c r="G1007" s="31" t="s">
        <v>1110</v>
      </c>
      <c r="H1007" s="31" t="str">
        <f t="shared" si="108"/>
        <v>Техническое оснащение организаций питания  / Лутошкина Г.Г.</v>
      </c>
      <c r="I1007" s="69">
        <v>2024</v>
      </c>
      <c r="J1007" s="40" t="s">
        <v>23</v>
      </c>
      <c r="K1007" s="33"/>
      <c r="L1007" s="41">
        <v>386.4</v>
      </c>
      <c r="M1007" s="33"/>
      <c r="N1007" s="41">
        <f t="shared" si="109"/>
        <v>19320</v>
      </c>
      <c r="O1007" s="37">
        <f t="shared" si="107"/>
        <v>0</v>
      </c>
      <c r="P1007" s="38" t="str">
        <f t="shared" si="104"/>
        <v>Аннотация</v>
      </c>
      <c r="Q1007" s="39" t="s">
        <v>1111</v>
      </c>
    </row>
    <row r="1008" spans="1:17" ht="45" x14ac:dyDescent="0.25">
      <c r="A1008" s="27" t="s">
        <v>281</v>
      </c>
      <c r="B1008" s="28" t="s">
        <v>1100</v>
      </c>
      <c r="C1008" s="46"/>
      <c r="D1008" s="64">
        <v>104119240</v>
      </c>
      <c r="E1008" s="64" t="s">
        <v>2562</v>
      </c>
      <c r="F1008" s="31" t="s">
        <v>715</v>
      </c>
      <c r="G1008" s="31" t="s">
        <v>716</v>
      </c>
      <c r="H1008" s="31" t="str">
        <f t="shared" si="108"/>
        <v>Микробиология, физиология питания, санитария и гигиена: В 2 ч. Ч.2. / Мартинчик А.Н.</v>
      </c>
      <c r="I1008" s="69">
        <v>2024</v>
      </c>
      <c r="J1008" s="40" t="s">
        <v>23</v>
      </c>
      <c r="K1008" s="33"/>
      <c r="L1008" s="41">
        <v>334.8</v>
      </c>
      <c r="M1008" s="33"/>
      <c r="N1008" s="41">
        <f t="shared" si="109"/>
        <v>16740</v>
      </c>
      <c r="O1008" s="37">
        <f t="shared" si="107"/>
        <v>0</v>
      </c>
      <c r="P1008" s="38" t="str">
        <f t="shared" si="104"/>
        <v>Аннотация</v>
      </c>
      <c r="Q1008" s="39" t="s">
        <v>717</v>
      </c>
    </row>
    <row r="1009" spans="1:17" ht="60" x14ac:dyDescent="0.25">
      <c r="A1009" s="27" t="s">
        <v>281</v>
      </c>
      <c r="B1009" s="28" t="s">
        <v>1100</v>
      </c>
      <c r="C1009" s="46"/>
      <c r="D1009" s="64">
        <v>107119243</v>
      </c>
      <c r="E1009" s="64" t="s">
        <v>2564</v>
      </c>
      <c r="F1009" s="31" t="s">
        <v>487</v>
      </c>
      <c r="G1009" s="31" t="s">
        <v>559</v>
      </c>
      <c r="H1009" s="31" t="str">
        <f t="shared" si="108"/>
        <v>Информационные технологии в профессиональной деятельности / Михеева Е.В., Титова О.И.</v>
      </c>
      <c r="I1009" s="69">
        <v>2025</v>
      </c>
      <c r="J1009" s="40" t="s">
        <v>23</v>
      </c>
      <c r="K1009" s="33"/>
      <c r="L1009" s="41">
        <v>536.4</v>
      </c>
      <c r="M1009" s="33"/>
      <c r="N1009" s="41">
        <f t="shared" si="109"/>
        <v>26820</v>
      </c>
      <c r="O1009" s="37">
        <f t="shared" si="107"/>
        <v>0</v>
      </c>
      <c r="P1009" s="38" t="str">
        <f t="shared" si="104"/>
        <v>Аннотация</v>
      </c>
      <c r="Q1009" s="39" t="s">
        <v>560</v>
      </c>
    </row>
    <row r="1010" spans="1:17" ht="75" x14ac:dyDescent="0.25">
      <c r="A1010" s="27" t="s">
        <v>281</v>
      </c>
      <c r="B1010" s="28" t="s">
        <v>1100</v>
      </c>
      <c r="C1010" s="46"/>
      <c r="D1010" s="64">
        <v>107117440</v>
      </c>
      <c r="E1010" s="64" t="s">
        <v>2456</v>
      </c>
      <c r="F1010" s="31" t="s">
        <v>487</v>
      </c>
      <c r="G1010" s="31" t="s">
        <v>561</v>
      </c>
      <c r="H1010" s="31" t="str">
        <f t="shared" si="108"/>
        <v>Практикум по информационным технологиям в профессиональной деятельности / Михеева Е.В., Титова О.И.</v>
      </c>
      <c r="I1010" s="69">
        <v>2024</v>
      </c>
      <c r="J1010" s="40" t="s">
        <v>64</v>
      </c>
      <c r="K1010" s="33"/>
      <c r="L1010" s="41">
        <v>418.8</v>
      </c>
      <c r="M1010" s="33"/>
      <c r="N1010" s="41">
        <f t="shared" si="109"/>
        <v>20940</v>
      </c>
      <c r="O1010" s="37">
        <f t="shared" si="107"/>
        <v>0</v>
      </c>
      <c r="P1010" s="38" t="str">
        <f t="shared" si="104"/>
        <v>Аннотация</v>
      </c>
      <c r="Q1010" s="39" t="s">
        <v>562</v>
      </c>
    </row>
    <row r="1011" spans="1:17" ht="45" x14ac:dyDescent="0.25">
      <c r="A1011" s="27" t="s">
        <v>281</v>
      </c>
      <c r="B1011" s="28" t="s">
        <v>1100</v>
      </c>
      <c r="C1011" s="46"/>
      <c r="D1011" s="64">
        <v>106119261</v>
      </c>
      <c r="E1011" s="64" t="s">
        <v>2577</v>
      </c>
      <c r="F1011" s="31" t="s">
        <v>391</v>
      </c>
      <c r="G1011" s="31" t="s">
        <v>390</v>
      </c>
      <c r="H1011" s="31" t="str">
        <f t="shared" si="108"/>
        <v>Правовое обеспечение профессиональной деятельности / Румынина В.В.</v>
      </c>
      <c r="I1011" s="69">
        <v>2025</v>
      </c>
      <c r="J1011" s="40" t="s">
        <v>23</v>
      </c>
      <c r="K1011" s="33"/>
      <c r="L1011" s="41">
        <v>930</v>
      </c>
      <c r="M1011" s="33"/>
      <c r="N1011" s="41">
        <f t="shared" si="109"/>
        <v>46500</v>
      </c>
      <c r="O1011" s="37">
        <f t="shared" si="107"/>
        <v>0</v>
      </c>
      <c r="P1011" s="38" t="str">
        <f t="shared" si="104"/>
        <v>Аннотация</v>
      </c>
      <c r="Q1011" s="39" t="s">
        <v>392</v>
      </c>
    </row>
    <row r="1012" spans="1:17" ht="45" x14ac:dyDescent="0.25">
      <c r="A1012" s="27" t="s">
        <v>281</v>
      </c>
      <c r="B1012" s="28" t="s">
        <v>1100</v>
      </c>
      <c r="C1012" s="46"/>
      <c r="D1012" s="64">
        <v>105119623</v>
      </c>
      <c r="E1012" s="64" t="s">
        <v>2691</v>
      </c>
      <c r="F1012" s="31" t="s">
        <v>1113</v>
      </c>
      <c r="G1012" s="31" t="s">
        <v>1112</v>
      </c>
      <c r="H1012" s="31" t="str">
        <f t="shared" si="108"/>
        <v>Организация обслуживания / Счесленок Л.Л.</v>
      </c>
      <c r="I1012" s="69">
        <v>2024</v>
      </c>
      <c r="J1012" s="40" t="s">
        <v>23</v>
      </c>
      <c r="K1012" s="33"/>
      <c r="L1012" s="41">
        <v>477.59999999999997</v>
      </c>
      <c r="M1012" s="33"/>
      <c r="N1012" s="41">
        <f t="shared" si="109"/>
        <v>23880</v>
      </c>
      <c r="O1012" s="37">
        <f t="shared" si="107"/>
        <v>0</v>
      </c>
      <c r="P1012" s="38" t="str">
        <f t="shared" si="104"/>
        <v>Аннотация</v>
      </c>
      <c r="Q1012" s="39" t="s">
        <v>1114</v>
      </c>
    </row>
    <row r="1013" spans="1:17" ht="60" x14ac:dyDescent="0.25">
      <c r="A1013" s="27" t="s">
        <v>281</v>
      </c>
      <c r="B1013" s="28" t="s">
        <v>1100</v>
      </c>
      <c r="C1013" s="46"/>
      <c r="D1013" s="64">
        <v>105116868</v>
      </c>
      <c r="E1013" s="64" t="s">
        <v>2403</v>
      </c>
      <c r="F1013" s="31" t="s">
        <v>1012</v>
      </c>
      <c r="G1013" s="31" t="s">
        <v>1080</v>
      </c>
      <c r="H1013" s="31" t="str">
        <f t="shared" si="108"/>
        <v>Правовое обеспечение профессиональной и предпринимательской деятельности / Федорянич О.И.</v>
      </c>
      <c r="I1013" s="69">
        <v>2024</v>
      </c>
      <c r="J1013" s="40" t="s">
        <v>23</v>
      </c>
      <c r="K1013" s="33"/>
      <c r="L1013" s="41">
        <v>512.4</v>
      </c>
      <c r="M1013" s="33"/>
      <c r="N1013" s="41">
        <f t="shared" si="109"/>
        <v>25620</v>
      </c>
      <c r="O1013" s="37">
        <f t="shared" si="107"/>
        <v>0</v>
      </c>
      <c r="P1013" s="38" t="str">
        <f t="shared" si="104"/>
        <v>Аннотация</v>
      </c>
      <c r="Q1013" s="39" t="s">
        <v>1081</v>
      </c>
    </row>
    <row r="1014" spans="1:17" ht="45" x14ac:dyDescent="0.25">
      <c r="A1014" s="27" t="s">
        <v>281</v>
      </c>
      <c r="B1014" s="28" t="s">
        <v>1115</v>
      </c>
      <c r="C1014" s="46"/>
      <c r="D1014" s="64">
        <v>123100641</v>
      </c>
      <c r="E1014" s="64" t="s">
        <v>2274</v>
      </c>
      <c r="F1014" s="31" t="s">
        <v>548</v>
      </c>
      <c r="G1014" s="31" t="s">
        <v>549</v>
      </c>
      <c r="H1014" s="31" t="str">
        <f t="shared" si="108"/>
        <v>Экологические основы природопользования / Константинов В.М.</v>
      </c>
      <c r="I1014" s="69">
        <v>2024</v>
      </c>
      <c r="J1014" s="40" t="s">
        <v>286</v>
      </c>
      <c r="K1014" s="33"/>
      <c r="L1014" s="41">
        <v>476.4</v>
      </c>
      <c r="M1014" s="33"/>
      <c r="N1014" s="41">
        <f t="shared" si="109"/>
        <v>23820</v>
      </c>
      <c r="O1014" s="37">
        <f t="shared" si="107"/>
        <v>0</v>
      </c>
      <c r="P1014" s="38" t="str">
        <f t="shared" si="104"/>
        <v>Аннотация</v>
      </c>
      <c r="Q1014" s="39" t="s">
        <v>550</v>
      </c>
    </row>
    <row r="1015" spans="1:17" ht="45" x14ac:dyDescent="0.25">
      <c r="A1015" s="27" t="s">
        <v>281</v>
      </c>
      <c r="B1015" s="28" t="s">
        <v>1115</v>
      </c>
      <c r="C1015" s="46"/>
      <c r="D1015" s="64">
        <v>113112166</v>
      </c>
      <c r="E1015" s="64" t="s">
        <v>2330</v>
      </c>
      <c r="F1015" s="31" t="s">
        <v>704</v>
      </c>
      <c r="G1015" s="31" t="s">
        <v>1061</v>
      </c>
      <c r="H1015" s="31" t="str">
        <f t="shared" si="108"/>
        <v>Основы физиологии питания, микробиологии, гигиены и санитарии / Матюхина З.П.</v>
      </c>
      <c r="I1015" s="69">
        <v>2025</v>
      </c>
      <c r="J1015" s="40" t="s">
        <v>286</v>
      </c>
      <c r="K1015" s="33"/>
      <c r="L1015" s="41">
        <v>802.8</v>
      </c>
      <c r="M1015" s="33"/>
      <c r="N1015" s="41">
        <f t="shared" si="109"/>
        <v>40140</v>
      </c>
      <c r="O1015" s="37">
        <f t="shared" si="107"/>
        <v>0</v>
      </c>
      <c r="P1015" s="38" t="str">
        <f t="shared" si="104"/>
        <v>Аннотация</v>
      </c>
      <c r="Q1015" s="39" t="s">
        <v>1062</v>
      </c>
    </row>
    <row r="1016" spans="1:17" ht="45" x14ac:dyDescent="0.25">
      <c r="A1016" s="27" t="s">
        <v>281</v>
      </c>
      <c r="B1016" s="28" t="s">
        <v>1115</v>
      </c>
      <c r="C1016" s="46"/>
      <c r="D1016" s="64">
        <v>105119280</v>
      </c>
      <c r="E1016" s="64" t="s">
        <v>2594</v>
      </c>
      <c r="F1016" s="31" t="s">
        <v>845</v>
      </c>
      <c r="G1016" s="31" t="s">
        <v>646</v>
      </c>
      <c r="H1016" s="31" t="str">
        <f t="shared" si="108"/>
        <v>Психология общения / Шеламова Г.М.</v>
      </c>
      <c r="I1016" s="69">
        <v>2024</v>
      </c>
      <c r="J1016" s="40" t="s">
        <v>64</v>
      </c>
      <c r="K1016" s="33"/>
      <c r="L1016" s="41">
        <v>493.2</v>
      </c>
      <c r="M1016" s="33"/>
      <c r="N1016" s="41">
        <f t="shared" si="109"/>
        <v>24660</v>
      </c>
      <c r="O1016" s="37">
        <f t="shared" si="107"/>
        <v>0</v>
      </c>
      <c r="P1016" s="38" t="str">
        <f t="shared" si="104"/>
        <v>Аннотация</v>
      </c>
      <c r="Q1016" s="39" t="s">
        <v>1116</v>
      </c>
    </row>
    <row r="1017" spans="1:17" ht="45" x14ac:dyDescent="0.25">
      <c r="A1017" s="27" t="s">
        <v>281</v>
      </c>
      <c r="B1017" s="28" t="s">
        <v>1117</v>
      </c>
      <c r="C1017" s="46"/>
      <c r="D1017" s="64">
        <v>105119258</v>
      </c>
      <c r="E1017" s="64" t="s">
        <v>2574</v>
      </c>
      <c r="F1017" s="31" t="s">
        <v>1094</v>
      </c>
      <c r="G1017" s="31" t="s">
        <v>1095</v>
      </c>
      <c r="H1017" s="31" t="str">
        <f t="shared" si="108"/>
        <v>Менеджмент и управление персоналом в гостиничном сервисе / Полевая М.В.</v>
      </c>
      <c r="I1017" s="69">
        <v>2024</v>
      </c>
      <c r="J1017" s="40" t="s">
        <v>23</v>
      </c>
      <c r="K1017" s="33"/>
      <c r="L1017" s="41">
        <v>433.2</v>
      </c>
      <c r="M1017" s="33"/>
      <c r="N1017" s="41">
        <f t="shared" si="109"/>
        <v>21660</v>
      </c>
      <c r="O1017" s="37">
        <f t="shared" si="107"/>
        <v>0</v>
      </c>
      <c r="P1017" s="38" t="str">
        <f t="shared" si="104"/>
        <v>Аннотация</v>
      </c>
      <c r="Q1017" s="39" t="s">
        <v>1096</v>
      </c>
    </row>
    <row r="1018" spans="1:17" ht="45" x14ac:dyDescent="0.25">
      <c r="A1018" s="27" t="s">
        <v>281</v>
      </c>
      <c r="B1018" s="28" t="s">
        <v>1118</v>
      </c>
      <c r="C1018" s="46"/>
      <c r="D1018" s="64">
        <v>103119646</v>
      </c>
      <c r="E1018" s="64" t="s">
        <v>2700</v>
      </c>
      <c r="F1018" s="31" t="s">
        <v>1119</v>
      </c>
      <c r="G1018" s="31" t="s">
        <v>1120</v>
      </c>
      <c r="H1018" s="31" t="str">
        <f t="shared" si="108"/>
        <v>Предпринимательская деятельность в сфере гостиничного бизнеса / Морозова Н. Б.</v>
      </c>
      <c r="I1018" s="69">
        <v>2024</v>
      </c>
      <c r="J1018" s="40" t="s">
        <v>286</v>
      </c>
      <c r="K1018" s="33"/>
      <c r="L1018" s="41">
        <v>631.19999999999993</v>
      </c>
      <c r="M1018" s="33"/>
      <c r="N1018" s="41">
        <f t="shared" si="109"/>
        <v>31559.999999999996</v>
      </c>
      <c r="O1018" s="37">
        <f t="shared" si="107"/>
        <v>0</v>
      </c>
      <c r="P1018" s="38" t="str">
        <f t="shared" si="104"/>
        <v>Аннотация</v>
      </c>
      <c r="Q1018" s="39" t="s">
        <v>1121</v>
      </c>
    </row>
    <row r="1019" spans="1:17" ht="60" x14ac:dyDescent="0.25">
      <c r="A1019" s="27" t="s">
        <v>281</v>
      </c>
      <c r="B1019" s="28" t="s">
        <v>1118</v>
      </c>
      <c r="C1019" s="82"/>
      <c r="D1019" s="64">
        <v>101122596</v>
      </c>
      <c r="E1019" s="64" t="s">
        <v>2879</v>
      </c>
      <c r="F1019" s="31" t="s">
        <v>1122</v>
      </c>
      <c r="G1019" s="31" t="s">
        <v>2244</v>
      </c>
      <c r="H1019" s="31" t="str">
        <f>G1019 &amp; " / " &amp; F1019</f>
        <v>Правовое  и документационное обеспечение в туризме и гостеприимстве / Петрова Г.В.</v>
      </c>
      <c r="I1019" s="69">
        <v>2025</v>
      </c>
      <c r="J1019" s="40" t="s">
        <v>286</v>
      </c>
      <c r="K1019" s="33"/>
      <c r="L1019" s="41">
        <v>501.59999999999997</v>
      </c>
      <c r="M1019" s="33"/>
      <c r="N1019" s="41">
        <f>L1019*50</f>
        <v>25080</v>
      </c>
      <c r="O1019" s="37">
        <f t="shared" si="107"/>
        <v>0</v>
      </c>
      <c r="P1019" s="38" t="s">
        <v>2196</v>
      </c>
      <c r="Q1019" s="39"/>
    </row>
    <row r="1020" spans="1:17" ht="45" x14ac:dyDescent="0.25">
      <c r="A1020" s="27" t="s">
        <v>281</v>
      </c>
      <c r="B1020" s="28" t="s">
        <v>1118</v>
      </c>
      <c r="C1020" s="46"/>
      <c r="D1020" s="64">
        <v>103119483</v>
      </c>
      <c r="E1020" s="64" t="s">
        <v>2642</v>
      </c>
      <c r="F1020" s="31" t="s">
        <v>1123</v>
      </c>
      <c r="G1020" s="31" t="s">
        <v>1124</v>
      </c>
      <c r="H1020" s="31" t="str">
        <f t="shared" si="108"/>
        <v>Экономика и бухгалтерский учет гостиничного предприятия / Соколова С.В.</v>
      </c>
      <c r="I1020" s="69">
        <v>2024</v>
      </c>
      <c r="J1020" s="40" t="s">
        <v>286</v>
      </c>
      <c r="K1020" s="33"/>
      <c r="L1020" s="41">
        <v>937.19999999999993</v>
      </c>
      <c r="M1020" s="33"/>
      <c r="N1020" s="41">
        <f t="shared" si="109"/>
        <v>46860</v>
      </c>
      <c r="O1020" s="37">
        <f t="shared" si="107"/>
        <v>0</v>
      </c>
      <c r="P1020" s="38" t="str">
        <f t="shared" si="104"/>
        <v>Аннотация</v>
      </c>
      <c r="Q1020" s="39" t="s">
        <v>1125</v>
      </c>
    </row>
    <row r="1021" spans="1:17" ht="45" x14ac:dyDescent="0.25">
      <c r="A1021" s="27" t="s">
        <v>281</v>
      </c>
      <c r="B1021" s="28" t="s">
        <v>1126</v>
      </c>
      <c r="C1021" s="46"/>
      <c r="D1021" s="64">
        <v>116119211</v>
      </c>
      <c r="E1021" s="64" t="s">
        <v>2541</v>
      </c>
      <c r="F1021" s="31" t="s">
        <v>859</v>
      </c>
      <c r="G1021" s="31" t="s">
        <v>858</v>
      </c>
      <c r="H1021" s="31" t="str">
        <f t="shared" si="108"/>
        <v>Анатомия и физиология человека / Гайворонский И.В.</v>
      </c>
      <c r="I1021" s="69">
        <v>2024</v>
      </c>
      <c r="J1021" s="40" t="s">
        <v>23</v>
      </c>
      <c r="K1021" s="33"/>
      <c r="L1021" s="41">
        <v>708</v>
      </c>
      <c r="M1021" s="33"/>
      <c r="N1021" s="41">
        <f t="shared" si="109"/>
        <v>35400</v>
      </c>
      <c r="O1021" s="37">
        <f t="shared" si="107"/>
        <v>0</v>
      </c>
      <c r="P1021" s="38" t="str">
        <f t="shared" si="104"/>
        <v>Аннотация</v>
      </c>
      <c r="Q1021" s="39" t="s">
        <v>860</v>
      </c>
    </row>
    <row r="1022" spans="1:17" ht="45" x14ac:dyDescent="0.25">
      <c r="A1022" s="27" t="s">
        <v>281</v>
      </c>
      <c r="B1022" s="28" t="s">
        <v>1126</v>
      </c>
      <c r="C1022" s="46"/>
      <c r="D1022" s="64">
        <v>102119546</v>
      </c>
      <c r="E1022" s="64" t="s">
        <v>2673</v>
      </c>
      <c r="F1022" s="31" t="s">
        <v>1088</v>
      </c>
      <c r="G1022" s="31" t="s">
        <v>1087</v>
      </c>
      <c r="H1022" s="31" t="str">
        <f t="shared" si="108"/>
        <v>Рисунок и живопись / Жеренкова Г.И.</v>
      </c>
      <c r="I1022" s="69">
        <v>2023</v>
      </c>
      <c r="J1022" s="40" t="s">
        <v>23</v>
      </c>
      <c r="K1022" s="33"/>
      <c r="L1022" s="41">
        <v>474</v>
      </c>
      <c r="M1022" s="33"/>
      <c r="N1022" s="41">
        <f t="shared" si="109"/>
        <v>23700</v>
      </c>
      <c r="O1022" s="37">
        <f t="shared" si="107"/>
        <v>0</v>
      </c>
      <c r="P1022" s="38" t="str">
        <f t="shared" ref="P1022:P1030" si="110">HYPERLINK(Q1022,"Аннотация")</f>
        <v>Аннотация</v>
      </c>
      <c r="Q1022" s="39" t="s">
        <v>1089</v>
      </c>
    </row>
    <row r="1023" spans="1:17" ht="45" x14ac:dyDescent="0.25">
      <c r="A1023" s="27" t="s">
        <v>281</v>
      </c>
      <c r="B1023" s="28" t="s">
        <v>1127</v>
      </c>
      <c r="C1023" s="46"/>
      <c r="D1023" s="64">
        <v>104119543</v>
      </c>
      <c r="E1023" s="64" t="s">
        <v>2670</v>
      </c>
      <c r="F1023" s="31" t="s">
        <v>833</v>
      </c>
      <c r="G1023" s="31" t="s">
        <v>834</v>
      </c>
      <c r="H1023" s="31" t="str">
        <f t="shared" si="108"/>
        <v>Пластическая анатомия / Гузь А.В.</v>
      </c>
      <c r="I1023" s="69">
        <v>2024</v>
      </c>
      <c r="J1023" s="40" t="s">
        <v>286</v>
      </c>
      <c r="K1023" s="33"/>
      <c r="L1023" s="41">
        <v>572.4</v>
      </c>
      <c r="M1023" s="33"/>
      <c r="N1023" s="41">
        <f t="shared" si="109"/>
        <v>28620</v>
      </c>
      <c r="O1023" s="37">
        <f t="shared" si="107"/>
        <v>0</v>
      </c>
      <c r="P1023" s="38" t="str">
        <f t="shared" si="110"/>
        <v>Аннотация</v>
      </c>
      <c r="Q1023" s="39" t="s">
        <v>835</v>
      </c>
    </row>
    <row r="1024" spans="1:17" ht="45" x14ac:dyDescent="0.25">
      <c r="A1024" s="27" t="s">
        <v>281</v>
      </c>
      <c r="B1024" s="28" t="s">
        <v>1127</v>
      </c>
      <c r="C1024" s="46"/>
      <c r="D1024" s="64">
        <v>101120162</v>
      </c>
      <c r="E1024" s="64" t="s">
        <v>2772</v>
      </c>
      <c r="F1024" s="31" t="s">
        <v>1128</v>
      </c>
      <c r="G1024" s="31" t="s">
        <v>1129</v>
      </c>
      <c r="H1024" s="31" t="str">
        <f t="shared" si="108"/>
        <v>Санитария и гигиена косметических услуг / Квашина Е. Г.</v>
      </c>
      <c r="I1024" s="69">
        <v>2023</v>
      </c>
      <c r="J1024" s="40" t="s">
        <v>286</v>
      </c>
      <c r="K1024" s="33"/>
      <c r="L1024" s="41">
        <v>308.39999999999998</v>
      </c>
      <c r="M1024" s="33"/>
      <c r="N1024" s="41">
        <f t="shared" si="109"/>
        <v>15419.999999999998</v>
      </c>
      <c r="O1024" s="37">
        <f t="shared" si="107"/>
        <v>0</v>
      </c>
      <c r="P1024" s="38" t="str">
        <f t="shared" si="110"/>
        <v>Аннотация</v>
      </c>
      <c r="Q1024" s="39" t="s">
        <v>1130</v>
      </c>
    </row>
    <row r="1025" spans="1:17" ht="60" x14ac:dyDescent="0.25">
      <c r="A1025" s="27" t="s">
        <v>281</v>
      </c>
      <c r="B1025" s="28" t="s">
        <v>1127</v>
      </c>
      <c r="C1025" s="46"/>
      <c r="D1025" s="64">
        <v>107117063</v>
      </c>
      <c r="E1025" s="64" t="s">
        <v>2416</v>
      </c>
      <c r="F1025" s="31" t="s">
        <v>723</v>
      </c>
      <c r="G1025" s="31" t="s">
        <v>559</v>
      </c>
      <c r="H1025" s="31" t="str">
        <f t="shared" si="108"/>
        <v>Информационные технологии в профессиональной деятельности / Оганесян В.  О.</v>
      </c>
      <c r="I1025" s="69">
        <v>2025</v>
      </c>
      <c r="J1025" s="40" t="s">
        <v>286</v>
      </c>
      <c r="K1025" s="33"/>
      <c r="L1025" s="41">
        <v>338.4</v>
      </c>
      <c r="M1025" s="33"/>
      <c r="N1025" s="41">
        <f t="shared" si="109"/>
        <v>16920</v>
      </c>
      <c r="O1025" s="37">
        <f t="shared" si="107"/>
        <v>0</v>
      </c>
      <c r="P1025" s="38" t="str">
        <f t="shared" si="110"/>
        <v>Аннотация</v>
      </c>
      <c r="Q1025" s="39" t="s">
        <v>724</v>
      </c>
    </row>
    <row r="1026" spans="1:17" ht="45" x14ac:dyDescent="0.25">
      <c r="A1026" s="27" t="s">
        <v>281</v>
      </c>
      <c r="B1026" s="28" t="s">
        <v>1127</v>
      </c>
      <c r="C1026" s="46"/>
      <c r="D1026" s="64">
        <v>105119267</v>
      </c>
      <c r="E1026" s="64" t="s">
        <v>2582</v>
      </c>
      <c r="F1026" s="31" t="s">
        <v>1131</v>
      </c>
      <c r="G1026" s="31" t="s">
        <v>1132</v>
      </c>
      <c r="H1026" s="31" t="str">
        <f t="shared" si="108"/>
        <v>Основы анатомии и физиологии кожи и волос / Соколова Е.А.</v>
      </c>
      <c r="I1026" s="69">
        <v>2024</v>
      </c>
      <c r="J1026" s="40" t="s">
        <v>286</v>
      </c>
      <c r="K1026" s="33"/>
      <c r="L1026" s="41">
        <v>639.6</v>
      </c>
      <c r="M1026" s="33"/>
      <c r="N1026" s="41">
        <f t="shared" si="109"/>
        <v>31980</v>
      </c>
      <c r="O1026" s="37">
        <f t="shared" si="107"/>
        <v>0</v>
      </c>
      <c r="P1026" s="38" t="str">
        <f t="shared" si="110"/>
        <v>Аннотация</v>
      </c>
      <c r="Q1026" s="39" t="s">
        <v>1133</v>
      </c>
    </row>
    <row r="1027" spans="1:17" ht="45" x14ac:dyDescent="0.25">
      <c r="A1027" s="27" t="s">
        <v>281</v>
      </c>
      <c r="B1027" s="28" t="s">
        <v>1127</v>
      </c>
      <c r="C1027" s="46"/>
      <c r="D1027" s="64">
        <v>104119276</v>
      </c>
      <c r="E1027" s="64" t="s">
        <v>2590</v>
      </c>
      <c r="F1027" s="31" t="s">
        <v>1134</v>
      </c>
      <c r="G1027" s="31" t="s">
        <v>1135</v>
      </c>
      <c r="H1027" s="31" t="str">
        <f t="shared" si="108"/>
        <v>Санитария и гигиена парикмахерских услуг / Чалова Л. Д.</v>
      </c>
      <c r="I1027" s="69">
        <v>2024</v>
      </c>
      <c r="J1027" s="40" t="s">
        <v>286</v>
      </c>
      <c r="K1027" s="33"/>
      <c r="L1027" s="41">
        <v>722.4</v>
      </c>
      <c r="M1027" s="33"/>
      <c r="N1027" s="41">
        <f t="shared" si="109"/>
        <v>36120</v>
      </c>
      <c r="O1027" s="37">
        <f t="shared" si="107"/>
        <v>0</v>
      </c>
      <c r="P1027" s="38" t="str">
        <f t="shared" si="110"/>
        <v>Аннотация</v>
      </c>
      <c r="Q1027" s="39" t="s">
        <v>1136</v>
      </c>
    </row>
    <row r="1028" spans="1:17" ht="45" x14ac:dyDescent="0.25">
      <c r="A1028" s="27" t="s">
        <v>281</v>
      </c>
      <c r="B1028" s="28" t="s">
        <v>1127</v>
      </c>
      <c r="C1028" s="46"/>
      <c r="D1028" s="64">
        <v>104119281</v>
      </c>
      <c r="E1028" s="64" t="s">
        <v>2595</v>
      </c>
      <c r="F1028" s="31" t="s">
        <v>1137</v>
      </c>
      <c r="G1028" s="31" t="s">
        <v>1135</v>
      </c>
      <c r="H1028" s="31" t="str">
        <f t="shared" si="108"/>
        <v>Санитария и гигиена парикмахерских услуг / Щербакова Л.П.</v>
      </c>
      <c r="I1028" s="69">
        <v>2023</v>
      </c>
      <c r="J1028" s="40" t="s">
        <v>286</v>
      </c>
      <c r="K1028" s="33"/>
      <c r="L1028" s="41">
        <v>410.4</v>
      </c>
      <c r="M1028" s="33"/>
      <c r="N1028" s="41">
        <f t="shared" si="109"/>
        <v>20520</v>
      </c>
      <c r="O1028" s="37">
        <f t="shared" si="107"/>
        <v>0</v>
      </c>
      <c r="P1028" s="38" t="str">
        <f t="shared" si="110"/>
        <v>Аннотация</v>
      </c>
      <c r="Q1028" s="39" t="s">
        <v>1138</v>
      </c>
    </row>
    <row r="1029" spans="1:17" ht="90" x14ac:dyDescent="0.25">
      <c r="A1029" s="27" t="s">
        <v>281</v>
      </c>
      <c r="B1029" s="28" t="s">
        <v>1139</v>
      </c>
      <c r="C1029" s="46"/>
      <c r="D1029" s="64">
        <v>117100135</v>
      </c>
      <c r="E1029" s="64" t="s">
        <v>2272</v>
      </c>
      <c r="F1029" s="31" t="s">
        <v>1140</v>
      </c>
      <c r="G1029" s="31" t="s">
        <v>1141</v>
      </c>
      <c r="H1029" s="31" t="str">
        <f t="shared" si="108"/>
        <v>Научно-исследовательская работа студента: Технология написания и оформления доклада, реферата, курсовой и выпускной квалификационной работы / Виноградова Н.А.</v>
      </c>
      <c r="I1029" s="69">
        <v>2023</v>
      </c>
      <c r="J1029" s="40" t="s">
        <v>64</v>
      </c>
      <c r="K1029" s="33"/>
      <c r="L1029" s="41">
        <v>332.4</v>
      </c>
      <c r="M1029" s="33"/>
      <c r="N1029" s="41">
        <f t="shared" si="109"/>
        <v>16620</v>
      </c>
      <c r="O1029" s="37">
        <f t="shared" si="107"/>
        <v>0</v>
      </c>
      <c r="P1029" s="38" t="str">
        <f t="shared" si="110"/>
        <v>Аннотация</v>
      </c>
      <c r="Q1029" s="39" t="s">
        <v>1142</v>
      </c>
    </row>
    <row r="1030" spans="1:17" ht="45" x14ac:dyDescent="0.25">
      <c r="A1030" s="27" t="s">
        <v>281</v>
      </c>
      <c r="B1030" s="28" t="s">
        <v>1139</v>
      </c>
      <c r="C1030" s="46"/>
      <c r="D1030" s="64">
        <v>110113907</v>
      </c>
      <c r="E1030" s="64" t="s">
        <v>2350</v>
      </c>
      <c r="F1030" s="31" t="s">
        <v>1143</v>
      </c>
      <c r="G1030" s="31" t="s">
        <v>1144</v>
      </c>
      <c r="H1030" s="31" t="str">
        <f t="shared" si="108"/>
        <v>Инновационные педагогические технологии / Гуслова М.Н.</v>
      </c>
      <c r="I1030" s="69">
        <v>2023</v>
      </c>
      <c r="J1030" s="40" t="s">
        <v>286</v>
      </c>
      <c r="K1030" s="33"/>
      <c r="L1030" s="41">
        <v>537.6</v>
      </c>
      <c r="M1030" s="33"/>
      <c r="N1030" s="41">
        <f t="shared" si="109"/>
        <v>26880</v>
      </c>
      <c r="O1030" s="37">
        <f t="shared" ref="O1030:O1090" si="111">K1030*L1030+M1030*N1030</f>
        <v>0</v>
      </c>
      <c r="P1030" s="38" t="str">
        <f t="shared" si="110"/>
        <v>Аннотация</v>
      </c>
      <c r="Q1030" s="39" t="s">
        <v>1145</v>
      </c>
    </row>
    <row r="1031" spans="1:17" ht="45" x14ac:dyDescent="0.25">
      <c r="A1031" s="27" t="s">
        <v>281</v>
      </c>
      <c r="B1031" s="28" t="s">
        <v>1146</v>
      </c>
      <c r="C1031" s="46"/>
      <c r="D1031" s="64">
        <v>120100402</v>
      </c>
      <c r="E1031" s="64" t="s">
        <v>2273</v>
      </c>
      <c r="F1031" s="31" t="s">
        <v>1148</v>
      </c>
      <c r="G1031" s="31" t="s">
        <v>1149</v>
      </c>
      <c r="H1031" s="31" t="str">
        <f t="shared" si="108"/>
        <v>Психология  / Дубровина И.В.</v>
      </c>
      <c r="I1031" s="69">
        <v>2024</v>
      </c>
      <c r="J1031" s="40" t="s">
        <v>23</v>
      </c>
      <c r="K1031" s="33"/>
      <c r="L1031" s="41">
        <v>613.19999999999993</v>
      </c>
      <c r="M1031" s="33"/>
      <c r="N1031" s="41">
        <f t="shared" si="109"/>
        <v>30659.999999999996</v>
      </c>
      <c r="O1031" s="37">
        <f t="shared" si="111"/>
        <v>0</v>
      </c>
      <c r="P1031" s="38" t="str">
        <f>HYPERLINK(Q1031,"Аннотация")</f>
        <v>Аннотация</v>
      </c>
      <c r="Q1031" s="39" t="s">
        <v>1150</v>
      </c>
    </row>
    <row r="1032" spans="1:17" ht="45" x14ac:dyDescent="0.25">
      <c r="A1032" s="27" t="s">
        <v>281</v>
      </c>
      <c r="B1032" s="28" t="s">
        <v>1146</v>
      </c>
      <c r="C1032" s="46"/>
      <c r="D1032" s="64">
        <v>104117654</v>
      </c>
      <c r="E1032" s="64" t="s">
        <v>2473</v>
      </c>
      <c r="F1032" s="31" t="s">
        <v>1151</v>
      </c>
      <c r="G1032" s="31" t="s">
        <v>1152</v>
      </c>
      <c r="H1032" s="31" t="str">
        <f t="shared" si="108"/>
        <v>Педагогика / Сковородкина И.З.</v>
      </c>
      <c r="I1032" s="69">
        <v>2024</v>
      </c>
      <c r="J1032" s="40" t="s">
        <v>23</v>
      </c>
      <c r="K1032" s="33"/>
      <c r="L1032" s="41">
        <v>853.19999999999993</v>
      </c>
      <c r="M1032" s="33"/>
      <c r="N1032" s="41">
        <f t="shared" si="109"/>
        <v>42660</v>
      </c>
      <c r="O1032" s="37">
        <f t="shared" si="111"/>
        <v>0</v>
      </c>
      <c r="P1032" s="38" t="str">
        <f>HYPERLINK(Q1032,"Аннотация")</f>
        <v>Аннотация</v>
      </c>
      <c r="Q1032" s="39" t="s">
        <v>1153</v>
      </c>
    </row>
    <row r="1033" spans="1:17" ht="60" x14ac:dyDescent="0.25">
      <c r="A1033" s="27" t="s">
        <v>281</v>
      </c>
      <c r="B1033" s="28" t="s">
        <v>1154</v>
      </c>
      <c r="C1033" s="46"/>
      <c r="D1033" s="64">
        <v>116101553</v>
      </c>
      <c r="E1033" s="64" t="s">
        <v>2279</v>
      </c>
      <c r="F1033" s="31" t="s">
        <v>1155</v>
      </c>
      <c r="G1033" s="31" t="s">
        <v>1156</v>
      </c>
      <c r="H1033" s="31" t="str">
        <f t="shared" si="108"/>
        <v>Анатомия и физиология человека (с возрастными особенностями детского организма) / Сапин М.Р.</v>
      </c>
      <c r="I1033" s="69">
        <v>2025</v>
      </c>
      <c r="J1033" s="40" t="s">
        <v>286</v>
      </c>
      <c r="K1033" s="33"/>
      <c r="L1033" s="41">
        <v>942</v>
      </c>
      <c r="M1033" s="33"/>
      <c r="N1033" s="41">
        <f t="shared" si="109"/>
        <v>47100</v>
      </c>
      <c r="O1033" s="37">
        <f t="shared" si="111"/>
        <v>0</v>
      </c>
      <c r="P1033" s="38" t="s">
        <v>2196</v>
      </c>
      <c r="Q1033" s="39" t="s">
        <v>1157</v>
      </c>
    </row>
    <row r="1034" spans="1:17" ht="45" x14ac:dyDescent="0.25">
      <c r="A1034" s="27" t="s">
        <v>281</v>
      </c>
      <c r="B1034" s="28" t="s">
        <v>1158</v>
      </c>
      <c r="C1034" s="46"/>
      <c r="D1034" s="64">
        <v>120100402</v>
      </c>
      <c r="E1034" s="64" t="s">
        <v>2273</v>
      </c>
      <c r="F1034" s="31" t="s">
        <v>1148</v>
      </c>
      <c r="G1034" s="31" t="s">
        <v>1149</v>
      </c>
      <c r="H1034" s="31" t="str">
        <f t="shared" si="108"/>
        <v>Психология  / Дубровина И.В.</v>
      </c>
      <c r="I1034" s="69">
        <v>2024</v>
      </c>
      <c r="J1034" s="40" t="s">
        <v>23</v>
      </c>
      <c r="K1034" s="33"/>
      <c r="L1034" s="41">
        <v>613.19999999999993</v>
      </c>
      <c r="M1034" s="33"/>
      <c r="N1034" s="41">
        <f t="shared" si="109"/>
        <v>30659.999999999996</v>
      </c>
      <c r="O1034" s="37">
        <f t="shared" si="111"/>
        <v>0</v>
      </c>
      <c r="P1034" s="38" t="str">
        <f t="shared" ref="P1034:P1038" si="112">HYPERLINK(Q1034,"Аннотация")</f>
        <v>Аннотация</v>
      </c>
      <c r="Q1034" s="39" t="s">
        <v>1150</v>
      </c>
    </row>
    <row r="1035" spans="1:17" ht="75" x14ac:dyDescent="0.25">
      <c r="A1035" s="27" t="s">
        <v>281</v>
      </c>
      <c r="B1035" s="28" t="s">
        <v>1158</v>
      </c>
      <c r="C1035" s="46"/>
      <c r="D1035" s="64">
        <v>110113904</v>
      </c>
      <c r="E1035" s="64" t="s">
        <v>2349</v>
      </c>
      <c r="F1035" s="31" t="s">
        <v>1159</v>
      </c>
      <c r="G1035" s="31" t="s">
        <v>1160</v>
      </c>
      <c r="H1035" s="31" t="str">
        <f t="shared" si="108"/>
        <v>Правовое обеспечение профессиональной деятельности в образовательной организации / Кузибецкий А.Н.</v>
      </c>
      <c r="I1035" s="69">
        <v>2025</v>
      </c>
      <c r="J1035" s="40" t="s">
        <v>64</v>
      </c>
      <c r="K1035" s="33"/>
      <c r="L1035" s="41">
        <v>462</v>
      </c>
      <c r="M1035" s="33"/>
      <c r="N1035" s="41">
        <f t="shared" si="109"/>
        <v>23100</v>
      </c>
      <c r="O1035" s="37">
        <f t="shared" si="111"/>
        <v>0</v>
      </c>
      <c r="P1035" s="38" t="str">
        <f t="shared" si="112"/>
        <v>Аннотация</v>
      </c>
      <c r="Q1035" s="39" t="s">
        <v>1161</v>
      </c>
    </row>
    <row r="1036" spans="1:17" ht="45" x14ac:dyDescent="0.25">
      <c r="A1036" s="27" t="s">
        <v>281</v>
      </c>
      <c r="B1036" s="28" t="s">
        <v>1158</v>
      </c>
      <c r="C1036" s="46"/>
      <c r="D1036" s="64">
        <v>109116535</v>
      </c>
      <c r="E1036" s="64" t="s">
        <v>2382</v>
      </c>
      <c r="F1036" s="31" t="s">
        <v>645</v>
      </c>
      <c r="G1036" s="31" t="s">
        <v>1162</v>
      </c>
      <c r="H1036" s="31" t="str">
        <f t="shared" si="108"/>
        <v>Психология общения (для педагогических специальностей) / Панфилова А.П.</v>
      </c>
      <c r="I1036" s="69">
        <v>2023</v>
      </c>
      <c r="J1036" s="40" t="s">
        <v>23</v>
      </c>
      <c r="K1036" s="33"/>
      <c r="L1036" s="41">
        <v>555.6</v>
      </c>
      <c r="M1036" s="33"/>
      <c r="N1036" s="41">
        <f t="shared" si="109"/>
        <v>27780</v>
      </c>
      <c r="O1036" s="37">
        <f t="shared" si="111"/>
        <v>0</v>
      </c>
      <c r="P1036" s="38" t="str">
        <f t="shared" si="112"/>
        <v>Аннотация</v>
      </c>
      <c r="Q1036" s="39" t="s">
        <v>1163</v>
      </c>
    </row>
    <row r="1037" spans="1:17" ht="45" x14ac:dyDescent="0.25">
      <c r="A1037" s="27" t="s">
        <v>281</v>
      </c>
      <c r="B1037" s="28" t="s">
        <v>1158</v>
      </c>
      <c r="C1037" s="46"/>
      <c r="D1037" s="64">
        <v>104117654</v>
      </c>
      <c r="E1037" s="64" t="s">
        <v>2473</v>
      </c>
      <c r="F1037" s="31" t="s">
        <v>1151</v>
      </c>
      <c r="G1037" s="31" t="s">
        <v>1152</v>
      </c>
      <c r="H1037" s="31" t="str">
        <f t="shared" si="108"/>
        <v>Педагогика / Сковородкина И.З.</v>
      </c>
      <c r="I1037" s="69">
        <v>2024</v>
      </c>
      <c r="J1037" s="40" t="s">
        <v>23</v>
      </c>
      <c r="K1037" s="33"/>
      <c r="L1037" s="41">
        <v>853.19999999999993</v>
      </c>
      <c r="M1037" s="33"/>
      <c r="N1037" s="41">
        <f t="shared" si="109"/>
        <v>42660</v>
      </c>
      <c r="O1037" s="37">
        <f t="shared" si="111"/>
        <v>0</v>
      </c>
      <c r="P1037" s="38" t="str">
        <f t="shared" si="112"/>
        <v>Аннотация</v>
      </c>
      <c r="Q1037" s="39" t="s">
        <v>1153</v>
      </c>
    </row>
    <row r="1038" spans="1:17" ht="45" x14ac:dyDescent="0.25">
      <c r="A1038" s="27" t="s">
        <v>281</v>
      </c>
      <c r="B1038" s="28" t="s">
        <v>1158</v>
      </c>
      <c r="C1038" s="46"/>
      <c r="D1038" s="64">
        <v>109109267</v>
      </c>
      <c r="E1038" s="64" t="s">
        <v>2324</v>
      </c>
      <c r="F1038" s="31" t="s">
        <v>1165</v>
      </c>
      <c r="G1038" s="31" t="s">
        <v>1164</v>
      </c>
      <c r="H1038" s="31" t="str">
        <f t="shared" si="108"/>
        <v>Основы педагогического мастерства / Якушева С.Д.</v>
      </c>
      <c r="I1038" s="69">
        <v>2023</v>
      </c>
      <c r="J1038" s="40" t="s">
        <v>23</v>
      </c>
      <c r="K1038" s="33"/>
      <c r="L1038" s="41">
        <v>516</v>
      </c>
      <c r="M1038" s="33"/>
      <c r="N1038" s="41">
        <f t="shared" si="109"/>
        <v>25800</v>
      </c>
      <c r="O1038" s="37">
        <f t="shared" si="111"/>
        <v>0</v>
      </c>
      <c r="P1038" s="38" t="str">
        <f t="shared" si="112"/>
        <v>Аннотация</v>
      </c>
      <c r="Q1038" s="39" t="s">
        <v>1166</v>
      </c>
    </row>
    <row r="1039" spans="1:17" ht="60" x14ac:dyDescent="0.25">
      <c r="A1039" s="27" t="s">
        <v>281</v>
      </c>
      <c r="B1039" s="28" t="s">
        <v>1167</v>
      </c>
      <c r="C1039" s="46"/>
      <c r="D1039" s="64">
        <v>116101553</v>
      </c>
      <c r="E1039" s="64" t="s">
        <v>2279</v>
      </c>
      <c r="F1039" s="31" t="s">
        <v>1155</v>
      </c>
      <c r="G1039" s="31" t="s">
        <v>1156</v>
      </c>
      <c r="H1039" s="31" t="str">
        <f t="shared" si="108"/>
        <v>Анатомия и физиология человека (с возрастными особенностями детского организма) / Сапин М.Р.</v>
      </c>
      <c r="I1039" s="69">
        <v>2025</v>
      </c>
      <c r="J1039" s="40" t="s">
        <v>286</v>
      </c>
      <c r="K1039" s="33"/>
      <c r="L1039" s="41">
        <v>942</v>
      </c>
      <c r="M1039" s="33"/>
      <c r="N1039" s="41">
        <f t="shared" si="109"/>
        <v>47100</v>
      </c>
      <c r="O1039" s="37">
        <f t="shared" si="111"/>
        <v>0</v>
      </c>
      <c r="P1039" s="38" t="s">
        <v>2196</v>
      </c>
      <c r="Q1039" s="39" t="s">
        <v>1157</v>
      </c>
    </row>
    <row r="1040" spans="1:17" ht="45" x14ac:dyDescent="0.25">
      <c r="A1040" s="27" t="s">
        <v>281</v>
      </c>
      <c r="B1040" s="28" t="s">
        <v>1168</v>
      </c>
      <c r="C1040" s="46"/>
      <c r="D1040" s="64">
        <v>120100402</v>
      </c>
      <c r="E1040" s="64" t="s">
        <v>2273</v>
      </c>
      <c r="F1040" s="31" t="s">
        <v>1148</v>
      </c>
      <c r="G1040" s="31" t="s">
        <v>1149</v>
      </c>
      <c r="H1040" s="31" t="str">
        <f t="shared" si="108"/>
        <v>Психология  / Дубровина И.В.</v>
      </c>
      <c r="I1040" s="69">
        <v>2024</v>
      </c>
      <c r="J1040" s="40" t="s">
        <v>23</v>
      </c>
      <c r="K1040" s="33"/>
      <c r="L1040" s="41">
        <v>613.19999999999993</v>
      </c>
      <c r="M1040" s="33"/>
      <c r="N1040" s="41">
        <f t="shared" si="109"/>
        <v>30659.999999999996</v>
      </c>
      <c r="O1040" s="37">
        <f t="shared" si="111"/>
        <v>0</v>
      </c>
      <c r="P1040" s="38" t="str">
        <f t="shared" ref="P1040:P1059" si="113">HYPERLINK(Q1040,"Аннотация")</f>
        <v>Аннотация</v>
      </c>
      <c r="Q1040" s="39" t="s">
        <v>1150</v>
      </c>
    </row>
    <row r="1041" spans="1:17" ht="75" x14ac:dyDescent="0.25">
      <c r="A1041" s="27" t="s">
        <v>281</v>
      </c>
      <c r="B1041" s="28" t="s">
        <v>1168</v>
      </c>
      <c r="C1041" s="46"/>
      <c r="D1041" s="64">
        <v>110113904</v>
      </c>
      <c r="E1041" s="64" t="s">
        <v>2349</v>
      </c>
      <c r="F1041" s="31" t="s">
        <v>1159</v>
      </c>
      <c r="G1041" s="31" t="s">
        <v>1160</v>
      </c>
      <c r="H1041" s="31" t="str">
        <f t="shared" si="108"/>
        <v>Правовое обеспечение профессиональной деятельности в образовательной организации / Кузибецкий А.Н.</v>
      </c>
      <c r="I1041" s="69">
        <v>2025</v>
      </c>
      <c r="J1041" s="40" t="s">
        <v>64</v>
      </c>
      <c r="K1041" s="33"/>
      <c r="L1041" s="41">
        <v>462</v>
      </c>
      <c r="M1041" s="33"/>
      <c r="N1041" s="41">
        <f t="shared" si="109"/>
        <v>23100</v>
      </c>
      <c r="O1041" s="37">
        <f t="shared" si="111"/>
        <v>0</v>
      </c>
      <c r="P1041" s="38" t="str">
        <f t="shared" si="113"/>
        <v>Аннотация</v>
      </c>
      <c r="Q1041" s="39" t="s">
        <v>1161</v>
      </c>
    </row>
    <row r="1042" spans="1:17" ht="60" x14ac:dyDescent="0.25">
      <c r="A1042" s="27" t="s">
        <v>281</v>
      </c>
      <c r="B1042" s="28" t="s">
        <v>1168</v>
      </c>
      <c r="C1042" s="46"/>
      <c r="D1042" s="64">
        <v>116101553</v>
      </c>
      <c r="E1042" s="64" t="s">
        <v>2279</v>
      </c>
      <c r="F1042" s="31" t="s">
        <v>1155</v>
      </c>
      <c r="G1042" s="31" t="s">
        <v>1156</v>
      </c>
      <c r="H1042" s="31" t="str">
        <f t="shared" si="108"/>
        <v>Анатомия и физиология человека (с возрастными особенностями детского организма) / Сапин М.Р.</v>
      </c>
      <c r="I1042" s="69">
        <v>2025</v>
      </c>
      <c r="J1042" s="40" t="s">
        <v>286</v>
      </c>
      <c r="K1042" s="33"/>
      <c r="L1042" s="41">
        <v>942</v>
      </c>
      <c r="M1042" s="33"/>
      <c r="N1042" s="41">
        <f t="shared" si="109"/>
        <v>47100</v>
      </c>
      <c r="O1042" s="37">
        <f t="shared" si="111"/>
        <v>0</v>
      </c>
      <c r="P1042" s="38" t="s">
        <v>2196</v>
      </c>
      <c r="Q1042" s="39" t="s">
        <v>1157</v>
      </c>
    </row>
    <row r="1043" spans="1:17" ht="45" x14ac:dyDescent="0.25">
      <c r="A1043" s="27" t="s">
        <v>281</v>
      </c>
      <c r="B1043" s="28" t="s">
        <v>1168</v>
      </c>
      <c r="C1043" s="46"/>
      <c r="D1043" s="64">
        <v>104117654</v>
      </c>
      <c r="E1043" s="64" t="s">
        <v>2473</v>
      </c>
      <c r="F1043" s="31" t="s">
        <v>1151</v>
      </c>
      <c r="G1043" s="31" t="s">
        <v>1152</v>
      </c>
      <c r="H1043" s="31" t="str">
        <f t="shared" ref="H1043:H1090" si="114">G1043 &amp; " / " &amp; F1043</f>
        <v>Педагогика / Сковородкина И.З.</v>
      </c>
      <c r="I1043" s="69">
        <v>2024</v>
      </c>
      <c r="J1043" s="40" t="s">
        <v>23</v>
      </c>
      <c r="K1043" s="33"/>
      <c r="L1043" s="41">
        <v>853.19999999999993</v>
      </c>
      <c r="M1043" s="33"/>
      <c r="N1043" s="41">
        <f t="shared" ref="N1043:N1090" si="115">L1043*50</f>
        <v>42660</v>
      </c>
      <c r="O1043" s="37">
        <f t="shared" si="111"/>
        <v>0</v>
      </c>
      <c r="P1043" s="38" t="str">
        <f t="shared" si="113"/>
        <v>Аннотация</v>
      </c>
      <c r="Q1043" s="39" t="s">
        <v>1153</v>
      </c>
    </row>
    <row r="1044" spans="1:17" ht="60" x14ac:dyDescent="0.25">
      <c r="A1044" s="27" t="s">
        <v>281</v>
      </c>
      <c r="B1044" s="28" t="s">
        <v>1169</v>
      </c>
      <c r="C1044" s="46"/>
      <c r="D1044" s="64">
        <v>116101553</v>
      </c>
      <c r="E1044" s="64" t="s">
        <v>2279</v>
      </c>
      <c r="F1044" s="31" t="s">
        <v>1155</v>
      </c>
      <c r="G1044" s="31" t="s">
        <v>1156</v>
      </c>
      <c r="H1044" s="31" t="str">
        <f t="shared" si="114"/>
        <v>Анатомия и физиология человека (с возрастными особенностями детского организма) / Сапин М.Р.</v>
      </c>
      <c r="I1044" s="69">
        <v>2025</v>
      </c>
      <c r="J1044" s="40" t="s">
        <v>286</v>
      </c>
      <c r="K1044" s="33"/>
      <c r="L1044" s="41">
        <v>942</v>
      </c>
      <c r="M1044" s="33"/>
      <c r="N1044" s="41">
        <f t="shared" si="115"/>
        <v>47100</v>
      </c>
      <c r="O1044" s="37">
        <f t="shared" si="111"/>
        <v>0</v>
      </c>
      <c r="P1044" s="38" t="s">
        <v>2196</v>
      </c>
      <c r="Q1044" s="39" t="s">
        <v>1157</v>
      </c>
    </row>
    <row r="1045" spans="1:17" ht="60" x14ac:dyDescent="0.25">
      <c r="A1045" s="27" t="s">
        <v>281</v>
      </c>
      <c r="B1045" s="28" t="s">
        <v>1170</v>
      </c>
      <c r="C1045" s="46"/>
      <c r="D1045" s="64">
        <v>116101553</v>
      </c>
      <c r="E1045" s="64" t="s">
        <v>2279</v>
      </c>
      <c r="F1045" s="31" t="s">
        <v>1155</v>
      </c>
      <c r="G1045" s="31" t="s">
        <v>1156</v>
      </c>
      <c r="H1045" s="31" t="str">
        <f t="shared" si="114"/>
        <v>Анатомия и физиология человека (с возрастными особенностями детского организма) / Сапин М.Р.</v>
      </c>
      <c r="I1045" s="69">
        <v>2025</v>
      </c>
      <c r="J1045" s="40" t="s">
        <v>286</v>
      </c>
      <c r="K1045" s="33"/>
      <c r="L1045" s="41">
        <v>942</v>
      </c>
      <c r="M1045" s="33"/>
      <c r="N1045" s="41">
        <f t="shared" si="115"/>
        <v>47100</v>
      </c>
      <c r="O1045" s="37">
        <f t="shared" si="111"/>
        <v>0</v>
      </c>
      <c r="P1045" s="38" t="s">
        <v>2196</v>
      </c>
      <c r="Q1045" s="39" t="s">
        <v>1157</v>
      </c>
    </row>
    <row r="1046" spans="1:17" ht="45" x14ac:dyDescent="0.25">
      <c r="A1046" s="27" t="s">
        <v>281</v>
      </c>
      <c r="B1046" s="28" t="s">
        <v>1171</v>
      </c>
      <c r="C1046" s="46"/>
      <c r="D1046" s="64">
        <v>105120073</v>
      </c>
      <c r="E1046" s="64" t="s">
        <v>2746</v>
      </c>
      <c r="F1046" s="31" t="s">
        <v>645</v>
      </c>
      <c r="G1046" s="31" t="s">
        <v>646</v>
      </c>
      <c r="H1046" s="31" t="str">
        <f t="shared" si="114"/>
        <v>Психология общения / Панфилова А.П.</v>
      </c>
      <c r="I1046" s="69">
        <v>2024</v>
      </c>
      <c r="J1046" s="40" t="s">
        <v>286</v>
      </c>
      <c r="K1046" s="33"/>
      <c r="L1046" s="41">
        <v>376.8</v>
      </c>
      <c r="M1046" s="33"/>
      <c r="N1046" s="41">
        <f t="shared" si="115"/>
        <v>18840</v>
      </c>
      <c r="O1046" s="37">
        <f t="shared" si="111"/>
        <v>0</v>
      </c>
      <c r="P1046" s="38" t="str">
        <f t="shared" si="113"/>
        <v>Аннотация</v>
      </c>
      <c r="Q1046" s="39" t="s">
        <v>647</v>
      </c>
    </row>
    <row r="1047" spans="1:17" ht="45" x14ac:dyDescent="0.25">
      <c r="A1047" s="27" t="s">
        <v>281</v>
      </c>
      <c r="B1047" s="28" t="s">
        <v>1172</v>
      </c>
      <c r="C1047" s="46"/>
      <c r="D1047" s="64">
        <v>105120073</v>
      </c>
      <c r="E1047" s="64" t="s">
        <v>2746</v>
      </c>
      <c r="F1047" s="31" t="s">
        <v>645</v>
      </c>
      <c r="G1047" s="31" t="s">
        <v>646</v>
      </c>
      <c r="H1047" s="31" t="str">
        <f t="shared" si="114"/>
        <v>Психология общения / Панфилова А.П.</v>
      </c>
      <c r="I1047" s="69">
        <v>2024</v>
      </c>
      <c r="J1047" s="40" t="s">
        <v>286</v>
      </c>
      <c r="K1047" s="33"/>
      <c r="L1047" s="41">
        <v>376.8</v>
      </c>
      <c r="M1047" s="33"/>
      <c r="N1047" s="41">
        <f t="shared" si="115"/>
        <v>18840</v>
      </c>
      <c r="O1047" s="37">
        <f t="shared" si="111"/>
        <v>0</v>
      </c>
      <c r="P1047" s="38" t="str">
        <f t="shared" si="113"/>
        <v>Аннотация</v>
      </c>
      <c r="Q1047" s="39" t="s">
        <v>647</v>
      </c>
    </row>
    <row r="1048" spans="1:17" ht="45" x14ac:dyDescent="0.25">
      <c r="A1048" s="27" t="s">
        <v>281</v>
      </c>
      <c r="B1048" s="28" t="s">
        <v>1173</v>
      </c>
      <c r="C1048" s="46"/>
      <c r="D1048" s="64">
        <v>105120073</v>
      </c>
      <c r="E1048" s="64" t="s">
        <v>2746</v>
      </c>
      <c r="F1048" s="31" t="s">
        <v>645</v>
      </c>
      <c r="G1048" s="31" t="s">
        <v>646</v>
      </c>
      <c r="H1048" s="31" t="str">
        <f t="shared" si="114"/>
        <v>Психология общения / Панфилова А.П.</v>
      </c>
      <c r="I1048" s="69">
        <v>2024</v>
      </c>
      <c r="J1048" s="40" t="s">
        <v>286</v>
      </c>
      <c r="K1048" s="33"/>
      <c r="L1048" s="41">
        <v>376.8</v>
      </c>
      <c r="M1048" s="33"/>
      <c r="N1048" s="41">
        <f t="shared" si="115"/>
        <v>18840</v>
      </c>
      <c r="O1048" s="37">
        <f t="shared" si="111"/>
        <v>0</v>
      </c>
      <c r="P1048" s="38" t="str">
        <f t="shared" si="113"/>
        <v>Аннотация</v>
      </c>
      <c r="Q1048" s="39" t="s">
        <v>647</v>
      </c>
    </row>
    <row r="1049" spans="1:17" ht="60" x14ac:dyDescent="0.25">
      <c r="A1049" s="27" t="s">
        <v>281</v>
      </c>
      <c r="B1049" s="28" t="s">
        <v>1174</v>
      </c>
      <c r="C1049" s="46"/>
      <c r="D1049" s="64">
        <v>106119177</v>
      </c>
      <c r="E1049" s="64" t="s">
        <v>2513</v>
      </c>
      <c r="F1049" s="31" t="s">
        <v>378</v>
      </c>
      <c r="G1049" s="31" t="s">
        <v>379</v>
      </c>
      <c r="H1049" s="31" t="str">
        <f t="shared" si="114"/>
        <v>Менеджмент / Драчева Е.Л.</v>
      </c>
      <c r="I1049" s="69">
        <v>2024</v>
      </c>
      <c r="J1049" s="40" t="s">
        <v>23</v>
      </c>
      <c r="K1049" s="33"/>
      <c r="L1049" s="41">
        <v>1213.2</v>
      </c>
      <c r="M1049" s="33"/>
      <c r="N1049" s="41">
        <f t="shared" si="115"/>
        <v>60660</v>
      </c>
      <c r="O1049" s="37">
        <f t="shared" si="111"/>
        <v>0</v>
      </c>
      <c r="P1049" s="38" t="str">
        <f t="shared" si="113"/>
        <v>Аннотация</v>
      </c>
      <c r="Q1049" s="39" t="s">
        <v>380</v>
      </c>
    </row>
    <row r="1050" spans="1:17" ht="60" x14ac:dyDescent="0.25">
      <c r="A1050" s="27" t="s">
        <v>281</v>
      </c>
      <c r="B1050" s="28" t="s">
        <v>1174</v>
      </c>
      <c r="C1050" s="46"/>
      <c r="D1050" s="64">
        <v>104119178</v>
      </c>
      <c r="E1050" s="64" t="s">
        <v>2514</v>
      </c>
      <c r="F1050" s="31" t="s">
        <v>378</v>
      </c>
      <c r="G1050" s="31" t="s">
        <v>997</v>
      </c>
      <c r="H1050" s="31" t="str">
        <f t="shared" si="114"/>
        <v>Менеджмент. Практикум / Драчева Е.Л.</v>
      </c>
      <c r="I1050" s="69">
        <v>2024</v>
      </c>
      <c r="J1050" s="40" t="s">
        <v>64</v>
      </c>
      <c r="K1050" s="33"/>
      <c r="L1050" s="41">
        <v>1029.5999999999999</v>
      </c>
      <c r="M1050" s="33"/>
      <c r="N1050" s="41">
        <f t="shared" si="115"/>
        <v>51479.999999999993</v>
      </c>
      <c r="O1050" s="37">
        <f t="shared" si="111"/>
        <v>0</v>
      </c>
      <c r="P1050" s="38" t="str">
        <f t="shared" si="113"/>
        <v>Аннотация</v>
      </c>
      <c r="Q1050" s="39" t="s">
        <v>998</v>
      </c>
    </row>
    <row r="1051" spans="1:17" ht="60" x14ac:dyDescent="0.25">
      <c r="A1051" s="27" t="s">
        <v>281</v>
      </c>
      <c r="B1051" s="28" t="s">
        <v>1174</v>
      </c>
      <c r="C1051" s="46"/>
      <c r="D1051" s="64">
        <v>117104179</v>
      </c>
      <c r="E1051" s="64" t="s">
        <v>2294</v>
      </c>
      <c r="F1051" s="31" t="s">
        <v>978</v>
      </c>
      <c r="G1051" s="31" t="s">
        <v>382</v>
      </c>
      <c r="H1051" s="31" t="str">
        <f t="shared" si="114"/>
        <v>Экономика организации / Котерова Н.П.</v>
      </c>
      <c r="I1051" s="69">
        <v>2025</v>
      </c>
      <c r="J1051" s="40" t="s">
        <v>23</v>
      </c>
      <c r="K1051" s="33"/>
      <c r="L1051" s="41">
        <v>537.6</v>
      </c>
      <c r="M1051" s="33"/>
      <c r="N1051" s="41">
        <f t="shared" si="115"/>
        <v>26880</v>
      </c>
      <c r="O1051" s="37">
        <f t="shared" si="111"/>
        <v>0</v>
      </c>
      <c r="P1051" s="38" t="str">
        <f t="shared" si="113"/>
        <v>Аннотация</v>
      </c>
      <c r="Q1051" s="39" t="s">
        <v>979</v>
      </c>
    </row>
    <row r="1052" spans="1:17" ht="60" x14ac:dyDescent="0.25">
      <c r="A1052" s="27" t="s">
        <v>281</v>
      </c>
      <c r="B1052" s="28" t="s">
        <v>1174</v>
      </c>
      <c r="C1052" s="46"/>
      <c r="D1052" s="64">
        <v>107119243</v>
      </c>
      <c r="E1052" s="64" t="s">
        <v>2564</v>
      </c>
      <c r="F1052" s="31" t="s">
        <v>487</v>
      </c>
      <c r="G1052" s="31" t="s">
        <v>559</v>
      </c>
      <c r="H1052" s="31" t="str">
        <f t="shared" si="114"/>
        <v>Информационные технологии в профессиональной деятельности / Михеева Е.В., Титова О.И.</v>
      </c>
      <c r="I1052" s="69">
        <v>2025</v>
      </c>
      <c r="J1052" s="40" t="s">
        <v>23</v>
      </c>
      <c r="K1052" s="33"/>
      <c r="L1052" s="41">
        <v>536.4</v>
      </c>
      <c r="M1052" s="33"/>
      <c r="N1052" s="41">
        <f t="shared" si="115"/>
        <v>26820</v>
      </c>
      <c r="O1052" s="37">
        <f t="shared" si="111"/>
        <v>0</v>
      </c>
      <c r="P1052" s="38" t="str">
        <f t="shared" si="113"/>
        <v>Аннотация</v>
      </c>
      <c r="Q1052" s="39" t="s">
        <v>560</v>
      </c>
    </row>
    <row r="1053" spans="1:17" ht="75" x14ac:dyDescent="0.25">
      <c r="A1053" s="27" t="s">
        <v>281</v>
      </c>
      <c r="B1053" s="28" t="s">
        <v>1174</v>
      </c>
      <c r="C1053" s="46"/>
      <c r="D1053" s="64">
        <v>107117440</v>
      </c>
      <c r="E1053" s="64" t="s">
        <v>2456</v>
      </c>
      <c r="F1053" s="31" t="s">
        <v>487</v>
      </c>
      <c r="G1053" s="31" t="s">
        <v>561</v>
      </c>
      <c r="H1053" s="31" t="str">
        <f t="shared" si="114"/>
        <v>Практикум по информационным технологиям в профессиональной деятельности / Михеева Е.В., Титова О.И.</v>
      </c>
      <c r="I1053" s="69">
        <v>2024</v>
      </c>
      <c r="J1053" s="40" t="s">
        <v>64</v>
      </c>
      <c r="K1053" s="33"/>
      <c r="L1053" s="41">
        <v>418.8</v>
      </c>
      <c r="M1053" s="33"/>
      <c r="N1053" s="41">
        <f t="shared" si="115"/>
        <v>20940</v>
      </c>
      <c r="O1053" s="37">
        <f t="shared" si="111"/>
        <v>0</v>
      </c>
      <c r="P1053" s="38" t="str">
        <f t="shared" si="113"/>
        <v>Аннотация</v>
      </c>
      <c r="Q1053" s="39" t="s">
        <v>562</v>
      </c>
    </row>
    <row r="1054" spans="1:17" ht="60" x14ac:dyDescent="0.25">
      <c r="A1054" s="27" t="s">
        <v>281</v>
      </c>
      <c r="B1054" s="28" t="s">
        <v>1174</v>
      </c>
      <c r="C1054" s="46"/>
      <c r="D1054" s="64">
        <v>106119261</v>
      </c>
      <c r="E1054" s="64" t="s">
        <v>2577</v>
      </c>
      <c r="F1054" s="31" t="s">
        <v>391</v>
      </c>
      <c r="G1054" s="31" t="s">
        <v>390</v>
      </c>
      <c r="H1054" s="31" t="str">
        <f t="shared" si="114"/>
        <v>Правовое обеспечение профессиональной деятельности / Румынина В.В.</v>
      </c>
      <c r="I1054" s="69">
        <v>2025</v>
      </c>
      <c r="J1054" s="40" t="s">
        <v>23</v>
      </c>
      <c r="K1054" s="33"/>
      <c r="L1054" s="41">
        <v>930</v>
      </c>
      <c r="M1054" s="33"/>
      <c r="N1054" s="41">
        <f t="shared" si="115"/>
        <v>46500</v>
      </c>
      <c r="O1054" s="37">
        <f t="shared" si="111"/>
        <v>0</v>
      </c>
      <c r="P1054" s="38" t="str">
        <f t="shared" si="113"/>
        <v>Аннотация</v>
      </c>
      <c r="Q1054" s="39" t="s">
        <v>392</v>
      </c>
    </row>
    <row r="1055" spans="1:17" ht="60" x14ac:dyDescent="0.25">
      <c r="A1055" s="27" t="s">
        <v>281</v>
      </c>
      <c r="B1055" s="28" t="s">
        <v>1174</v>
      </c>
      <c r="C1055" s="46"/>
      <c r="D1055" s="64">
        <v>120102776</v>
      </c>
      <c r="E1055" s="64" t="s">
        <v>2284</v>
      </c>
      <c r="F1055" s="31" t="s">
        <v>845</v>
      </c>
      <c r="G1055" s="31" t="s">
        <v>846</v>
      </c>
      <c r="H1055" s="31" t="str">
        <f t="shared" si="114"/>
        <v xml:space="preserve"> Деловая культура и психология общения / Шеламова Г.М.</v>
      </c>
      <c r="I1055" s="69">
        <v>2024</v>
      </c>
      <c r="J1055" s="40" t="s">
        <v>23</v>
      </c>
      <c r="K1055" s="33"/>
      <c r="L1055" s="41">
        <v>709.19999999999993</v>
      </c>
      <c r="M1055" s="33"/>
      <c r="N1055" s="41">
        <f t="shared" si="115"/>
        <v>35460</v>
      </c>
      <c r="O1055" s="37">
        <f t="shared" si="111"/>
        <v>0</v>
      </c>
      <c r="P1055" s="38" t="str">
        <f t="shared" si="113"/>
        <v>Аннотация</v>
      </c>
      <c r="Q1055" s="39" t="s">
        <v>847</v>
      </c>
    </row>
    <row r="1056" spans="1:17" ht="60" x14ac:dyDescent="0.25">
      <c r="A1056" s="27" t="s">
        <v>281</v>
      </c>
      <c r="B1056" s="28" t="s">
        <v>1175</v>
      </c>
      <c r="C1056" s="46"/>
      <c r="D1056" s="64">
        <v>105120073</v>
      </c>
      <c r="E1056" s="64" t="s">
        <v>2746</v>
      </c>
      <c r="F1056" s="31" t="s">
        <v>645</v>
      </c>
      <c r="G1056" s="31" t="s">
        <v>646</v>
      </c>
      <c r="H1056" s="31" t="str">
        <f t="shared" si="114"/>
        <v>Психология общения / Панфилова А.П.</v>
      </c>
      <c r="I1056" s="69">
        <v>2024</v>
      </c>
      <c r="J1056" s="40" t="s">
        <v>23</v>
      </c>
      <c r="K1056" s="33"/>
      <c r="L1056" s="41">
        <v>376.8</v>
      </c>
      <c r="M1056" s="33"/>
      <c r="N1056" s="41">
        <f t="shared" si="115"/>
        <v>18840</v>
      </c>
      <c r="O1056" s="37">
        <f t="shared" si="111"/>
        <v>0</v>
      </c>
      <c r="P1056" s="38" t="str">
        <f t="shared" si="113"/>
        <v>Аннотация</v>
      </c>
      <c r="Q1056" s="39" t="s">
        <v>647</v>
      </c>
    </row>
    <row r="1057" spans="1:17" ht="45" x14ac:dyDescent="0.25">
      <c r="A1057" s="27" t="s">
        <v>281</v>
      </c>
      <c r="B1057" s="28" t="s">
        <v>1176</v>
      </c>
      <c r="C1057" s="46"/>
      <c r="D1057" s="64">
        <v>101121786</v>
      </c>
      <c r="E1057" s="64"/>
      <c r="F1057" s="31" t="s">
        <v>278</v>
      </c>
      <c r="G1057" s="31" t="s">
        <v>279</v>
      </c>
      <c r="H1057" s="31" t="s">
        <v>2220</v>
      </c>
      <c r="I1057" s="69">
        <v>2024</v>
      </c>
      <c r="J1057" s="40" t="s">
        <v>45</v>
      </c>
      <c r="K1057" s="35"/>
      <c r="L1057" s="36"/>
      <c r="M1057" s="33"/>
      <c r="N1057" s="41">
        <v>6000</v>
      </c>
      <c r="O1057" s="37">
        <f t="shared" si="111"/>
        <v>0</v>
      </c>
      <c r="P1057" s="62" t="s">
        <v>2196</v>
      </c>
    </row>
    <row r="1058" spans="1:17" ht="75" x14ac:dyDescent="0.25">
      <c r="A1058" s="27" t="s">
        <v>281</v>
      </c>
      <c r="B1058" s="28" t="s">
        <v>1176</v>
      </c>
      <c r="C1058" s="46"/>
      <c r="D1058" s="64">
        <v>101121784</v>
      </c>
      <c r="E1058" s="64"/>
      <c r="F1058" s="31" t="s">
        <v>278</v>
      </c>
      <c r="G1058" s="31" t="s">
        <v>280</v>
      </c>
      <c r="H1058" s="31" t="s">
        <v>2221</v>
      </c>
      <c r="I1058" s="69">
        <v>2024</v>
      </c>
      <c r="J1058" s="40" t="s">
        <v>45</v>
      </c>
      <c r="K1058" s="35"/>
      <c r="L1058" s="36"/>
      <c r="M1058" s="33"/>
      <c r="N1058" s="41">
        <v>6000</v>
      </c>
      <c r="O1058" s="37">
        <f t="shared" si="111"/>
        <v>0</v>
      </c>
      <c r="P1058" s="62" t="s">
        <v>2196</v>
      </c>
    </row>
    <row r="1059" spans="1:17" ht="60" x14ac:dyDescent="0.25">
      <c r="A1059" s="27" t="s">
        <v>281</v>
      </c>
      <c r="B1059" s="28" t="s">
        <v>1176</v>
      </c>
      <c r="C1059" s="46"/>
      <c r="D1059" s="64">
        <v>107117063</v>
      </c>
      <c r="E1059" s="64" t="s">
        <v>2416</v>
      </c>
      <c r="F1059" s="31" t="s">
        <v>723</v>
      </c>
      <c r="G1059" s="31" t="s">
        <v>559</v>
      </c>
      <c r="H1059" s="31" t="str">
        <f t="shared" si="114"/>
        <v>Информационные технологии в профессиональной деятельности / Оганесян В.  О.</v>
      </c>
      <c r="I1059" s="69">
        <v>2025</v>
      </c>
      <c r="J1059" s="40" t="s">
        <v>286</v>
      </c>
      <c r="K1059" s="33"/>
      <c r="L1059" s="41">
        <v>338.4</v>
      </c>
      <c r="M1059" s="33"/>
      <c r="N1059" s="41">
        <f t="shared" si="115"/>
        <v>16920</v>
      </c>
      <c r="O1059" s="37">
        <f t="shared" si="111"/>
        <v>0</v>
      </c>
      <c r="P1059" s="38" t="str">
        <f t="shared" si="113"/>
        <v>Аннотация</v>
      </c>
      <c r="Q1059" s="39" t="s">
        <v>724</v>
      </c>
    </row>
    <row r="1060" spans="1:17" ht="60" x14ac:dyDescent="0.25">
      <c r="A1060" s="27" t="s">
        <v>281</v>
      </c>
      <c r="B1060" s="28" t="s">
        <v>1176</v>
      </c>
      <c r="C1060" s="46"/>
      <c r="D1060" s="64">
        <v>116101553</v>
      </c>
      <c r="E1060" s="64" t="s">
        <v>2279</v>
      </c>
      <c r="F1060" s="31" t="s">
        <v>1155</v>
      </c>
      <c r="G1060" s="31" t="s">
        <v>1156</v>
      </c>
      <c r="H1060" s="31" t="str">
        <f t="shared" si="114"/>
        <v>Анатомия и физиология человека (с возрастными особенностями детского организма) / Сапин М.Р.</v>
      </c>
      <c r="I1060" s="69">
        <v>2025</v>
      </c>
      <c r="J1060" s="40" t="s">
        <v>286</v>
      </c>
      <c r="K1060" s="33"/>
      <c r="L1060" s="41">
        <v>942</v>
      </c>
      <c r="M1060" s="33"/>
      <c r="N1060" s="41">
        <f t="shared" si="115"/>
        <v>47100</v>
      </c>
      <c r="O1060" s="37">
        <f t="shared" si="111"/>
        <v>0</v>
      </c>
      <c r="P1060" s="38" t="s">
        <v>2196</v>
      </c>
      <c r="Q1060" s="39" t="s">
        <v>1157</v>
      </c>
    </row>
    <row r="1061" spans="1:17" ht="45" x14ac:dyDescent="0.25">
      <c r="A1061" s="27" t="s">
        <v>281</v>
      </c>
      <c r="B1061" s="28" t="s">
        <v>1177</v>
      </c>
      <c r="C1061" s="46"/>
      <c r="D1061" s="64">
        <v>120100402</v>
      </c>
      <c r="E1061" s="64" t="s">
        <v>2273</v>
      </c>
      <c r="F1061" s="31" t="s">
        <v>1148</v>
      </c>
      <c r="G1061" s="31" t="s">
        <v>1149</v>
      </c>
      <c r="H1061" s="31" t="str">
        <f t="shared" si="114"/>
        <v>Психология  / Дубровина И.В.</v>
      </c>
      <c r="I1061" s="69">
        <v>2024</v>
      </c>
      <c r="J1061" s="40" t="s">
        <v>23</v>
      </c>
      <c r="K1061" s="33"/>
      <c r="L1061" s="41">
        <v>613.19999999999993</v>
      </c>
      <c r="M1061" s="33"/>
      <c r="N1061" s="41">
        <f t="shared" si="115"/>
        <v>30659.999999999996</v>
      </c>
      <c r="O1061" s="37">
        <f t="shared" si="111"/>
        <v>0</v>
      </c>
      <c r="P1061" s="38" t="str">
        <f t="shared" ref="P1061:P1090" si="116">HYPERLINK(Q1061,"Аннотация")</f>
        <v>Аннотация</v>
      </c>
      <c r="Q1061" s="39" t="s">
        <v>1150</v>
      </c>
    </row>
    <row r="1062" spans="1:17" ht="45" x14ac:dyDescent="0.25">
      <c r="A1062" s="27" t="s">
        <v>281</v>
      </c>
      <c r="B1062" s="28" t="s">
        <v>1177</v>
      </c>
      <c r="C1062" s="46"/>
      <c r="D1062" s="64">
        <v>101120403</v>
      </c>
      <c r="E1062" s="64" t="s">
        <v>2827</v>
      </c>
      <c r="F1062" s="31" t="s">
        <v>1178</v>
      </c>
      <c r="G1062" s="31" t="s">
        <v>1179</v>
      </c>
      <c r="H1062" s="31" t="str">
        <f t="shared" si="114"/>
        <v>Физиология с основами биохимии / Красноперова Н.А.</v>
      </c>
      <c r="I1062" s="69">
        <v>2024</v>
      </c>
      <c r="J1062" s="40" t="s">
        <v>23</v>
      </c>
      <c r="K1062" s="33"/>
      <c r="L1062" s="41">
        <v>454.8</v>
      </c>
      <c r="M1062" s="33"/>
      <c r="N1062" s="41">
        <f t="shared" si="115"/>
        <v>22740</v>
      </c>
      <c r="O1062" s="37">
        <f t="shared" si="111"/>
        <v>0</v>
      </c>
      <c r="P1062" s="38" t="str">
        <f t="shared" si="116"/>
        <v>Аннотация</v>
      </c>
      <c r="Q1062" s="39" t="s">
        <v>1180</v>
      </c>
    </row>
    <row r="1063" spans="1:17" ht="45" x14ac:dyDescent="0.25">
      <c r="A1063" s="27" t="s">
        <v>281</v>
      </c>
      <c r="B1063" s="28" t="s">
        <v>1177</v>
      </c>
      <c r="C1063" s="46"/>
      <c r="D1063" s="64">
        <v>102120400</v>
      </c>
      <c r="E1063" s="64" t="s">
        <v>2825</v>
      </c>
      <c r="F1063" s="31" t="s">
        <v>1181</v>
      </c>
      <c r="G1063" s="31" t="s">
        <v>1182</v>
      </c>
      <c r="H1063" s="31" t="str">
        <f t="shared" si="114"/>
        <v>Гигиенические основы физической культуры и спорта  / Полиевский С.А.</v>
      </c>
      <c r="I1063" s="69">
        <v>2024</v>
      </c>
      <c r="J1063" s="40" t="s">
        <v>23</v>
      </c>
      <c r="K1063" s="33"/>
      <c r="L1063" s="41">
        <v>676.8</v>
      </c>
      <c r="M1063" s="33"/>
      <c r="N1063" s="41">
        <f t="shared" si="115"/>
        <v>33840</v>
      </c>
      <c r="O1063" s="37">
        <f t="shared" si="111"/>
        <v>0</v>
      </c>
      <c r="P1063" s="38" t="str">
        <f t="shared" si="116"/>
        <v>Аннотация</v>
      </c>
      <c r="Q1063" s="39" t="s">
        <v>1183</v>
      </c>
    </row>
    <row r="1064" spans="1:17" ht="45" x14ac:dyDescent="0.25">
      <c r="A1064" s="27" t="s">
        <v>281</v>
      </c>
      <c r="B1064" s="28" t="s">
        <v>1177</v>
      </c>
      <c r="C1064" s="46"/>
      <c r="D1064" s="64">
        <v>104117654</v>
      </c>
      <c r="E1064" s="64" t="s">
        <v>2473</v>
      </c>
      <c r="F1064" s="31" t="s">
        <v>1151</v>
      </c>
      <c r="G1064" s="31" t="s">
        <v>1152</v>
      </c>
      <c r="H1064" s="31" t="str">
        <f t="shared" si="114"/>
        <v>Педагогика / Сковородкина И.З.</v>
      </c>
      <c r="I1064" s="69">
        <v>2024</v>
      </c>
      <c r="J1064" s="40" t="s">
        <v>23</v>
      </c>
      <c r="K1064" s="33"/>
      <c r="L1064" s="41">
        <v>853.19999999999993</v>
      </c>
      <c r="M1064" s="33"/>
      <c r="N1064" s="41">
        <f t="shared" si="115"/>
        <v>42660</v>
      </c>
      <c r="O1064" s="37">
        <f t="shared" si="111"/>
        <v>0</v>
      </c>
      <c r="P1064" s="38" t="str">
        <f t="shared" si="116"/>
        <v>Аннотация</v>
      </c>
      <c r="Q1064" s="39" t="s">
        <v>1153</v>
      </c>
    </row>
    <row r="1065" spans="1:17" ht="45" x14ac:dyDescent="0.25">
      <c r="A1065" s="27" t="s">
        <v>281</v>
      </c>
      <c r="B1065" s="28" t="s">
        <v>1177</v>
      </c>
      <c r="C1065" s="46"/>
      <c r="D1065" s="64">
        <v>101120316</v>
      </c>
      <c r="E1065" s="64" t="s">
        <v>2805</v>
      </c>
      <c r="F1065" s="31" t="s">
        <v>278</v>
      </c>
      <c r="G1065" s="31" t="s">
        <v>1184</v>
      </c>
      <c r="H1065" s="31" t="str">
        <f t="shared" si="114"/>
        <v>Теория и история физической культуры и спорта / Торочкова Т.Ю.</v>
      </c>
      <c r="I1065" s="69">
        <v>2023</v>
      </c>
      <c r="J1065" s="40" t="s">
        <v>64</v>
      </c>
      <c r="K1065" s="33"/>
      <c r="L1065" s="41">
        <v>357.59999999999997</v>
      </c>
      <c r="M1065" s="33"/>
      <c r="N1065" s="41">
        <f t="shared" si="115"/>
        <v>17880</v>
      </c>
      <c r="O1065" s="37">
        <f t="shared" si="111"/>
        <v>0</v>
      </c>
      <c r="P1065" s="38" t="str">
        <f t="shared" si="116"/>
        <v>Аннотация</v>
      </c>
      <c r="Q1065" s="39" t="s">
        <v>1185</v>
      </c>
    </row>
    <row r="1066" spans="1:17" ht="45" x14ac:dyDescent="0.25">
      <c r="A1066" s="27" t="s">
        <v>281</v>
      </c>
      <c r="B1066" s="28" t="s">
        <v>1177</v>
      </c>
      <c r="C1066" s="46"/>
      <c r="D1066" s="64">
        <v>101120569</v>
      </c>
      <c r="E1066" s="64" t="s">
        <v>2850</v>
      </c>
      <c r="F1066" s="31" t="s">
        <v>1187</v>
      </c>
      <c r="G1066" s="31" t="s">
        <v>1186</v>
      </c>
      <c r="H1066" s="31" t="str">
        <f t="shared" si="114"/>
        <v>Основы биомеханики / Чернова В.Н.</v>
      </c>
      <c r="I1066" s="69">
        <v>2024</v>
      </c>
      <c r="J1066" s="40" t="s">
        <v>23</v>
      </c>
      <c r="K1066" s="33"/>
      <c r="L1066" s="41">
        <v>368.4</v>
      </c>
      <c r="M1066" s="33"/>
      <c r="N1066" s="41">
        <f t="shared" si="115"/>
        <v>18420</v>
      </c>
      <c r="O1066" s="37">
        <f t="shared" si="111"/>
        <v>0</v>
      </c>
      <c r="P1066" s="38" t="str">
        <f t="shared" si="116"/>
        <v>Аннотация</v>
      </c>
      <c r="Q1066" s="39" t="s">
        <v>1188</v>
      </c>
    </row>
    <row r="1067" spans="1:17" ht="60" x14ac:dyDescent="0.25">
      <c r="A1067" s="27" t="s">
        <v>281</v>
      </c>
      <c r="B1067" s="28" t="s">
        <v>1189</v>
      </c>
      <c r="C1067" s="46"/>
      <c r="D1067" s="64">
        <v>107117063</v>
      </c>
      <c r="E1067" s="64" t="s">
        <v>2416</v>
      </c>
      <c r="F1067" s="31" t="s">
        <v>723</v>
      </c>
      <c r="G1067" s="31" t="s">
        <v>559</v>
      </c>
      <c r="H1067" s="31" t="str">
        <f t="shared" si="114"/>
        <v>Информационные технологии в профессиональной деятельности / Оганесян В.  О.</v>
      </c>
      <c r="I1067" s="69">
        <v>2025</v>
      </c>
      <c r="J1067" s="40" t="s">
        <v>286</v>
      </c>
      <c r="K1067" s="33"/>
      <c r="L1067" s="41">
        <v>338.4</v>
      </c>
      <c r="M1067" s="33"/>
      <c r="N1067" s="41">
        <f t="shared" si="115"/>
        <v>16920</v>
      </c>
      <c r="O1067" s="37">
        <f t="shared" si="111"/>
        <v>0</v>
      </c>
      <c r="P1067" s="38" t="str">
        <f t="shared" si="116"/>
        <v>Аннотация</v>
      </c>
      <c r="Q1067" s="39" t="s">
        <v>724</v>
      </c>
    </row>
    <row r="1068" spans="1:17" ht="60" x14ac:dyDescent="0.25">
      <c r="A1068" s="27" t="s">
        <v>281</v>
      </c>
      <c r="B1068" s="28" t="s">
        <v>1189</v>
      </c>
      <c r="C1068" s="46"/>
      <c r="D1068" s="64">
        <v>116101553</v>
      </c>
      <c r="E1068" s="64" t="s">
        <v>2279</v>
      </c>
      <c r="F1068" s="31" t="s">
        <v>1155</v>
      </c>
      <c r="G1068" s="31" t="s">
        <v>1156</v>
      </c>
      <c r="H1068" s="31" t="str">
        <f t="shared" si="114"/>
        <v>Анатомия и физиология человека (с возрастными особенностями детского организма) / Сапин М.Р.</v>
      </c>
      <c r="I1068" s="69">
        <v>2025</v>
      </c>
      <c r="J1068" s="40" t="s">
        <v>286</v>
      </c>
      <c r="K1068" s="33"/>
      <c r="L1068" s="41">
        <v>942</v>
      </c>
      <c r="M1068" s="33"/>
      <c r="N1068" s="41">
        <f t="shared" si="115"/>
        <v>47100</v>
      </c>
      <c r="O1068" s="37">
        <f t="shared" si="111"/>
        <v>0</v>
      </c>
      <c r="P1068" s="38" t="s">
        <v>2196</v>
      </c>
      <c r="Q1068" s="39" t="s">
        <v>1157</v>
      </c>
    </row>
    <row r="1069" spans="1:17" ht="45" x14ac:dyDescent="0.25">
      <c r="A1069" s="27" t="s">
        <v>281</v>
      </c>
      <c r="B1069" s="28" t="s">
        <v>1190</v>
      </c>
      <c r="C1069" s="46"/>
      <c r="D1069" s="64">
        <v>101120393</v>
      </c>
      <c r="E1069" s="64" t="s">
        <v>2822</v>
      </c>
      <c r="F1069" s="31" t="s">
        <v>1191</v>
      </c>
      <c r="G1069" s="31" t="s">
        <v>1192</v>
      </c>
      <c r="H1069" s="31" t="str">
        <f t="shared" si="114"/>
        <v>Лечебная физическая культура и массаж / Тристан В. Г.</v>
      </c>
      <c r="I1069" s="69">
        <v>2023</v>
      </c>
      <c r="J1069" s="40" t="s">
        <v>286</v>
      </c>
      <c r="K1069" s="33"/>
      <c r="L1069" s="41">
        <v>358.8</v>
      </c>
      <c r="M1069" s="33"/>
      <c r="N1069" s="41">
        <f t="shared" si="115"/>
        <v>17940</v>
      </c>
      <c r="O1069" s="37">
        <f t="shared" si="111"/>
        <v>0</v>
      </c>
      <c r="P1069" s="38" t="str">
        <f t="shared" si="116"/>
        <v>Аннотация</v>
      </c>
      <c r="Q1069" s="39" t="s">
        <v>1193</v>
      </c>
    </row>
    <row r="1070" spans="1:17" ht="45" x14ac:dyDescent="0.25">
      <c r="A1070" s="27" t="s">
        <v>281</v>
      </c>
      <c r="B1070" s="28" t="s">
        <v>1190</v>
      </c>
      <c r="C1070" s="46"/>
      <c r="D1070" s="64">
        <v>101120394</v>
      </c>
      <c r="E1070" s="64" t="s">
        <v>2823</v>
      </c>
      <c r="F1070" s="31" t="s">
        <v>1194</v>
      </c>
      <c r="G1070" s="31" t="s">
        <v>1195</v>
      </c>
      <c r="H1070" s="31" t="str">
        <f t="shared" si="114"/>
        <v>Основы врачебного контроля / Шандыбина В. В.</v>
      </c>
      <c r="I1070" s="69">
        <v>2023</v>
      </c>
      <c r="J1070" s="40" t="s">
        <v>286</v>
      </c>
      <c r="K1070" s="33"/>
      <c r="L1070" s="41">
        <v>243.6</v>
      </c>
      <c r="M1070" s="33"/>
      <c r="N1070" s="41">
        <f t="shared" si="115"/>
        <v>12180</v>
      </c>
      <c r="O1070" s="37">
        <f t="shared" si="111"/>
        <v>0</v>
      </c>
      <c r="P1070" s="38" t="str">
        <f t="shared" si="116"/>
        <v>Аннотация</v>
      </c>
      <c r="Q1070" s="39" t="s">
        <v>1196</v>
      </c>
    </row>
    <row r="1071" spans="1:17" ht="45" x14ac:dyDescent="0.25">
      <c r="A1071" s="27" t="s">
        <v>281</v>
      </c>
      <c r="B1071" s="28" t="s">
        <v>1197</v>
      </c>
      <c r="C1071" s="46"/>
      <c r="D1071" s="64">
        <v>104117654</v>
      </c>
      <c r="E1071" s="64" t="s">
        <v>2473</v>
      </c>
      <c r="F1071" s="31" t="s">
        <v>1151</v>
      </c>
      <c r="G1071" s="31" t="s">
        <v>1152</v>
      </c>
      <c r="H1071" s="31" t="str">
        <f t="shared" si="114"/>
        <v>Педагогика / Сковородкина И.З.</v>
      </c>
      <c r="I1071" s="69">
        <v>2024</v>
      </c>
      <c r="J1071" s="40" t="s">
        <v>23</v>
      </c>
      <c r="K1071" s="33"/>
      <c r="L1071" s="41">
        <v>853.19999999999993</v>
      </c>
      <c r="M1071" s="33"/>
      <c r="N1071" s="41">
        <f t="shared" si="115"/>
        <v>42660</v>
      </c>
      <c r="O1071" s="37">
        <f t="shared" si="111"/>
        <v>0</v>
      </c>
      <c r="P1071" s="38" t="str">
        <f t="shared" si="116"/>
        <v>Аннотация</v>
      </c>
      <c r="Q1071" s="39" t="s">
        <v>1153</v>
      </c>
    </row>
    <row r="1072" spans="1:17" ht="45" x14ac:dyDescent="0.25">
      <c r="A1072" s="27" t="s">
        <v>281</v>
      </c>
      <c r="B1072" s="28" t="s">
        <v>1198</v>
      </c>
      <c r="C1072" s="46"/>
      <c r="D1072" s="64">
        <v>105120073</v>
      </c>
      <c r="E1072" s="64" t="s">
        <v>2746</v>
      </c>
      <c r="F1072" s="31" t="s">
        <v>645</v>
      </c>
      <c r="G1072" s="31" t="s">
        <v>646</v>
      </c>
      <c r="H1072" s="31" t="str">
        <f t="shared" si="114"/>
        <v>Психология общения / Панфилова А.П.</v>
      </c>
      <c r="I1072" s="69">
        <v>2024</v>
      </c>
      <c r="J1072" s="40" t="s">
        <v>286</v>
      </c>
      <c r="K1072" s="33"/>
      <c r="L1072" s="41">
        <v>376.8</v>
      </c>
      <c r="M1072" s="33"/>
      <c r="N1072" s="41">
        <f t="shared" si="115"/>
        <v>18840</v>
      </c>
      <c r="O1072" s="37">
        <f t="shared" si="111"/>
        <v>0</v>
      </c>
      <c r="P1072" s="38" t="str">
        <f t="shared" si="116"/>
        <v>Аннотация</v>
      </c>
      <c r="Q1072" s="39" t="s">
        <v>647</v>
      </c>
    </row>
    <row r="1073" spans="1:17" ht="45" x14ac:dyDescent="0.25">
      <c r="A1073" s="27" t="s">
        <v>281</v>
      </c>
      <c r="B1073" s="28" t="s">
        <v>1199</v>
      </c>
      <c r="C1073" s="46"/>
      <c r="D1073" s="64">
        <v>102120106</v>
      </c>
      <c r="E1073" s="64" t="s">
        <v>2755</v>
      </c>
      <c r="F1073" s="31" t="s">
        <v>470</v>
      </c>
      <c r="G1073" s="31" t="s">
        <v>471</v>
      </c>
      <c r="H1073" s="31" t="str">
        <f t="shared" si="114"/>
        <v>Документоведение / Бардаев Э.А.</v>
      </c>
      <c r="I1073" s="69">
        <v>2024</v>
      </c>
      <c r="J1073" s="40" t="s">
        <v>23</v>
      </c>
      <c r="K1073" s="33"/>
      <c r="L1073" s="41">
        <v>637.19999999999993</v>
      </c>
      <c r="M1073" s="33"/>
      <c r="N1073" s="41">
        <f t="shared" si="115"/>
        <v>31859.999999999996</v>
      </c>
      <c r="O1073" s="37">
        <f t="shared" si="111"/>
        <v>0</v>
      </c>
      <c r="P1073" s="38" t="str">
        <f t="shared" si="116"/>
        <v>Аннотация</v>
      </c>
      <c r="Q1073" s="39" t="s">
        <v>472</v>
      </c>
    </row>
    <row r="1074" spans="1:17" ht="45" x14ac:dyDescent="0.25">
      <c r="A1074" s="27" t="s">
        <v>281</v>
      </c>
      <c r="B1074" s="28" t="s">
        <v>1200</v>
      </c>
      <c r="C1074" s="46"/>
      <c r="D1074" s="64">
        <v>103119621</v>
      </c>
      <c r="E1074" s="64" t="s">
        <v>2689</v>
      </c>
      <c r="F1074" s="31" t="s">
        <v>1083</v>
      </c>
      <c r="G1074" s="31" t="s">
        <v>1084</v>
      </c>
      <c r="H1074" s="31" t="str">
        <f t="shared" si="114"/>
        <v>Основы дизайна и композиции / Сокольникова Н.М.</v>
      </c>
      <c r="I1074" s="69">
        <v>2024</v>
      </c>
      <c r="J1074" s="40" t="s">
        <v>286</v>
      </c>
      <c r="K1074" s="33"/>
      <c r="L1074" s="41">
        <v>676.8</v>
      </c>
      <c r="M1074" s="33"/>
      <c r="N1074" s="41">
        <f t="shared" si="115"/>
        <v>33840</v>
      </c>
      <c r="O1074" s="37">
        <f t="shared" si="111"/>
        <v>0</v>
      </c>
      <c r="P1074" s="38" t="str">
        <f t="shared" si="116"/>
        <v>Аннотация</v>
      </c>
      <c r="Q1074" s="39" t="s">
        <v>1085</v>
      </c>
    </row>
    <row r="1075" spans="1:17" ht="45" x14ac:dyDescent="0.25">
      <c r="A1075" s="27" t="s">
        <v>281</v>
      </c>
      <c r="B1075" s="28" t="s">
        <v>1201</v>
      </c>
      <c r="C1075" s="46"/>
      <c r="D1075" s="64">
        <v>110106923</v>
      </c>
      <c r="E1075" s="64" t="s">
        <v>2305</v>
      </c>
      <c r="F1075" s="31" t="s">
        <v>830</v>
      </c>
      <c r="G1075" s="31" t="s">
        <v>831</v>
      </c>
      <c r="H1075" s="31" t="str">
        <f t="shared" si="114"/>
        <v>Основы изобразительного искусства  / Беляева С.Е.</v>
      </c>
      <c r="I1075" s="69">
        <v>2024</v>
      </c>
      <c r="J1075" s="40" t="s">
        <v>286</v>
      </c>
      <c r="K1075" s="33"/>
      <c r="L1075" s="41">
        <v>708</v>
      </c>
      <c r="M1075" s="33"/>
      <c r="N1075" s="41">
        <f t="shared" si="115"/>
        <v>35400</v>
      </c>
      <c r="O1075" s="37">
        <f t="shared" si="111"/>
        <v>0</v>
      </c>
      <c r="P1075" s="38" t="str">
        <f t="shared" si="116"/>
        <v>Аннотация</v>
      </c>
      <c r="Q1075" s="39" t="s">
        <v>832</v>
      </c>
    </row>
    <row r="1076" spans="1:17" ht="45" x14ac:dyDescent="0.25">
      <c r="A1076" s="27" t="s">
        <v>281</v>
      </c>
      <c r="B1076" s="28" t="s">
        <v>1201</v>
      </c>
      <c r="C1076" s="46"/>
      <c r="D1076" s="64">
        <v>103119621</v>
      </c>
      <c r="E1076" s="64" t="s">
        <v>2689</v>
      </c>
      <c r="F1076" s="31" t="s">
        <v>1083</v>
      </c>
      <c r="G1076" s="31" t="s">
        <v>1084</v>
      </c>
      <c r="H1076" s="31" t="str">
        <f t="shared" si="114"/>
        <v>Основы дизайна и композиции / Сокольникова Н.М.</v>
      </c>
      <c r="I1076" s="69">
        <v>2024</v>
      </c>
      <c r="J1076" s="40" t="s">
        <v>286</v>
      </c>
      <c r="K1076" s="33"/>
      <c r="L1076" s="41">
        <v>676.8</v>
      </c>
      <c r="M1076" s="33"/>
      <c r="N1076" s="41">
        <f t="shared" si="115"/>
        <v>33840</v>
      </c>
      <c r="O1076" s="37">
        <f t="shared" si="111"/>
        <v>0</v>
      </c>
      <c r="P1076" s="38" t="str">
        <f t="shared" si="116"/>
        <v>Аннотация</v>
      </c>
      <c r="Q1076" s="39" t="s">
        <v>1085</v>
      </c>
    </row>
    <row r="1077" spans="1:17" ht="75" x14ac:dyDescent="0.25">
      <c r="A1077" s="27" t="s">
        <v>281</v>
      </c>
      <c r="B1077" s="28" t="s">
        <v>1202</v>
      </c>
      <c r="C1077" s="46"/>
      <c r="D1077" s="64">
        <v>103119621</v>
      </c>
      <c r="E1077" s="64" t="s">
        <v>2689</v>
      </c>
      <c r="F1077" s="31" t="s">
        <v>1083</v>
      </c>
      <c r="G1077" s="31" t="s">
        <v>1084</v>
      </c>
      <c r="H1077" s="31" t="str">
        <f t="shared" si="114"/>
        <v>Основы дизайна и композиции / Сокольникова Н.М.</v>
      </c>
      <c r="I1077" s="69">
        <v>2024</v>
      </c>
      <c r="J1077" s="40" t="s">
        <v>286</v>
      </c>
      <c r="K1077" s="33"/>
      <c r="L1077" s="41">
        <v>676.8</v>
      </c>
      <c r="M1077" s="33"/>
      <c r="N1077" s="41">
        <f t="shared" si="115"/>
        <v>33840</v>
      </c>
      <c r="O1077" s="37">
        <f t="shared" si="111"/>
        <v>0</v>
      </c>
      <c r="P1077" s="38" t="str">
        <f t="shared" si="116"/>
        <v>Аннотация</v>
      </c>
      <c r="Q1077" s="39" t="s">
        <v>1085</v>
      </c>
    </row>
    <row r="1078" spans="1:17" ht="45" x14ac:dyDescent="0.25">
      <c r="A1078" s="27" t="s">
        <v>281</v>
      </c>
      <c r="B1078" s="28" t="s">
        <v>1203</v>
      </c>
      <c r="C1078" s="46"/>
      <c r="D1078" s="64">
        <v>110106923</v>
      </c>
      <c r="E1078" s="64" t="s">
        <v>2305</v>
      </c>
      <c r="F1078" s="31" t="s">
        <v>830</v>
      </c>
      <c r="G1078" s="31" t="s">
        <v>831</v>
      </c>
      <c r="H1078" s="31" t="str">
        <f t="shared" si="114"/>
        <v>Основы изобразительного искусства  / Беляева С.Е.</v>
      </c>
      <c r="I1078" s="69">
        <v>2024</v>
      </c>
      <c r="J1078" s="40" t="s">
        <v>286</v>
      </c>
      <c r="K1078" s="33"/>
      <c r="L1078" s="41">
        <v>708</v>
      </c>
      <c r="M1078" s="33"/>
      <c r="N1078" s="41">
        <f t="shared" si="115"/>
        <v>35400</v>
      </c>
      <c r="O1078" s="37">
        <f t="shared" si="111"/>
        <v>0</v>
      </c>
      <c r="P1078" s="38" t="str">
        <f t="shared" si="116"/>
        <v>Аннотация</v>
      </c>
      <c r="Q1078" s="39" t="s">
        <v>832</v>
      </c>
    </row>
    <row r="1079" spans="1:17" ht="45" x14ac:dyDescent="0.25">
      <c r="A1079" s="27" t="s">
        <v>281</v>
      </c>
      <c r="B1079" s="28" t="s">
        <v>1203</v>
      </c>
      <c r="C1079" s="46"/>
      <c r="D1079" s="64">
        <v>103119621</v>
      </c>
      <c r="E1079" s="64" t="s">
        <v>2689</v>
      </c>
      <c r="F1079" s="31" t="s">
        <v>1083</v>
      </c>
      <c r="G1079" s="31" t="s">
        <v>1084</v>
      </c>
      <c r="H1079" s="31" t="str">
        <f t="shared" si="114"/>
        <v>Основы дизайна и композиции / Сокольникова Н.М.</v>
      </c>
      <c r="I1079" s="69">
        <v>2024</v>
      </c>
      <c r="J1079" s="40" t="s">
        <v>286</v>
      </c>
      <c r="K1079" s="33"/>
      <c r="L1079" s="41">
        <v>676.8</v>
      </c>
      <c r="M1079" s="33"/>
      <c r="N1079" s="41">
        <f t="shared" si="115"/>
        <v>33840</v>
      </c>
      <c r="O1079" s="37">
        <f t="shared" si="111"/>
        <v>0</v>
      </c>
      <c r="P1079" s="38" t="str">
        <f t="shared" si="116"/>
        <v>Аннотация</v>
      </c>
      <c r="Q1079" s="39" t="s">
        <v>1085</v>
      </c>
    </row>
    <row r="1080" spans="1:17" ht="45" x14ac:dyDescent="0.25">
      <c r="A1080" s="27" t="s">
        <v>281</v>
      </c>
      <c r="B1080" s="28" t="s">
        <v>1204</v>
      </c>
      <c r="C1080" s="46"/>
      <c r="D1080" s="64">
        <v>103119621</v>
      </c>
      <c r="E1080" s="64" t="s">
        <v>2689</v>
      </c>
      <c r="F1080" s="31" t="s">
        <v>1083</v>
      </c>
      <c r="G1080" s="31" t="s">
        <v>1084</v>
      </c>
      <c r="H1080" s="31" t="str">
        <f t="shared" si="114"/>
        <v>Основы дизайна и композиции / Сокольникова Н.М.</v>
      </c>
      <c r="I1080" s="69">
        <v>2024</v>
      </c>
      <c r="J1080" s="40" t="s">
        <v>286</v>
      </c>
      <c r="K1080" s="33"/>
      <c r="L1080" s="41">
        <v>676.8</v>
      </c>
      <c r="M1080" s="33"/>
      <c r="N1080" s="41">
        <f t="shared" si="115"/>
        <v>33840</v>
      </c>
      <c r="O1080" s="37">
        <f t="shared" si="111"/>
        <v>0</v>
      </c>
      <c r="P1080" s="38" t="str">
        <f t="shared" si="116"/>
        <v>Аннотация</v>
      </c>
      <c r="Q1080" s="39" t="s">
        <v>1085</v>
      </c>
    </row>
    <row r="1081" spans="1:17" ht="45" x14ac:dyDescent="0.25">
      <c r="A1081" s="27" t="s">
        <v>281</v>
      </c>
      <c r="B1081" s="28" t="s">
        <v>1205</v>
      </c>
      <c r="C1081" s="46"/>
      <c r="D1081" s="64">
        <v>110106923</v>
      </c>
      <c r="E1081" s="64" t="s">
        <v>2305</v>
      </c>
      <c r="F1081" s="31" t="s">
        <v>830</v>
      </c>
      <c r="G1081" s="31" t="s">
        <v>831</v>
      </c>
      <c r="H1081" s="31" t="str">
        <f t="shared" si="114"/>
        <v>Основы изобразительного искусства  / Беляева С.Е.</v>
      </c>
      <c r="I1081" s="69">
        <v>2024</v>
      </c>
      <c r="J1081" s="40" t="s">
        <v>286</v>
      </c>
      <c r="K1081" s="33"/>
      <c r="L1081" s="41">
        <v>708</v>
      </c>
      <c r="M1081" s="33"/>
      <c r="N1081" s="41">
        <f t="shared" si="115"/>
        <v>35400</v>
      </c>
      <c r="O1081" s="37">
        <f t="shared" si="111"/>
        <v>0</v>
      </c>
      <c r="P1081" s="38" t="str">
        <f t="shared" si="116"/>
        <v>Аннотация</v>
      </c>
      <c r="Q1081" s="39" t="s">
        <v>832</v>
      </c>
    </row>
    <row r="1082" spans="1:17" ht="45" x14ac:dyDescent="0.25">
      <c r="A1082" s="27" t="s">
        <v>281</v>
      </c>
      <c r="B1082" s="28" t="s">
        <v>1205</v>
      </c>
      <c r="C1082" s="46"/>
      <c r="D1082" s="64">
        <v>103119621</v>
      </c>
      <c r="E1082" s="64" t="s">
        <v>2689</v>
      </c>
      <c r="F1082" s="31" t="s">
        <v>1083</v>
      </c>
      <c r="G1082" s="31" t="s">
        <v>1084</v>
      </c>
      <c r="H1082" s="31" t="str">
        <f t="shared" si="114"/>
        <v>Основы дизайна и композиции / Сокольникова Н.М.</v>
      </c>
      <c r="I1082" s="69">
        <v>2024</v>
      </c>
      <c r="J1082" s="40" t="s">
        <v>286</v>
      </c>
      <c r="K1082" s="33"/>
      <c r="L1082" s="41">
        <v>676.8</v>
      </c>
      <c r="M1082" s="33"/>
      <c r="N1082" s="41">
        <f t="shared" si="115"/>
        <v>33840</v>
      </c>
      <c r="O1082" s="37">
        <f t="shared" si="111"/>
        <v>0</v>
      </c>
      <c r="P1082" s="38" t="str">
        <f t="shared" si="116"/>
        <v>Аннотация</v>
      </c>
      <c r="Q1082" s="39" t="s">
        <v>1085</v>
      </c>
    </row>
    <row r="1083" spans="1:17" ht="45" x14ac:dyDescent="0.25">
      <c r="A1083" s="27" t="s">
        <v>281</v>
      </c>
      <c r="B1083" s="28" t="s">
        <v>1206</v>
      </c>
      <c r="C1083" s="46"/>
      <c r="D1083" s="64">
        <v>103119621</v>
      </c>
      <c r="E1083" s="64" t="s">
        <v>2689</v>
      </c>
      <c r="F1083" s="31" t="s">
        <v>1083</v>
      </c>
      <c r="G1083" s="31" t="s">
        <v>1084</v>
      </c>
      <c r="H1083" s="31" t="str">
        <f t="shared" si="114"/>
        <v>Основы дизайна и композиции / Сокольникова Н.М.</v>
      </c>
      <c r="I1083" s="69">
        <v>2024</v>
      </c>
      <c r="J1083" s="40" t="s">
        <v>286</v>
      </c>
      <c r="K1083" s="33"/>
      <c r="L1083" s="41">
        <v>676.8</v>
      </c>
      <c r="M1083" s="33"/>
      <c r="N1083" s="41">
        <f t="shared" si="115"/>
        <v>33840</v>
      </c>
      <c r="O1083" s="37">
        <f t="shared" si="111"/>
        <v>0</v>
      </c>
      <c r="P1083" s="38" t="str">
        <f t="shared" si="116"/>
        <v>Аннотация</v>
      </c>
      <c r="Q1083" s="39" t="s">
        <v>1085</v>
      </c>
    </row>
    <row r="1084" spans="1:17" ht="45" x14ac:dyDescent="0.25">
      <c r="A1084" s="27" t="s">
        <v>281</v>
      </c>
      <c r="B1084" s="28" t="s">
        <v>1207</v>
      </c>
      <c r="C1084" s="46"/>
      <c r="D1084" s="64">
        <v>117104179</v>
      </c>
      <c r="E1084" s="64" t="s">
        <v>2294</v>
      </c>
      <c r="F1084" s="31" t="s">
        <v>978</v>
      </c>
      <c r="G1084" s="31" t="s">
        <v>382</v>
      </c>
      <c r="H1084" s="31" t="str">
        <f t="shared" si="114"/>
        <v>Экономика организации / Котерова Н.П.</v>
      </c>
      <c r="I1084" s="69">
        <v>2025</v>
      </c>
      <c r="J1084" s="40" t="s">
        <v>23</v>
      </c>
      <c r="K1084" s="33"/>
      <c r="L1084" s="41">
        <v>537.6</v>
      </c>
      <c r="M1084" s="33"/>
      <c r="N1084" s="41">
        <f t="shared" si="115"/>
        <v>26880</v>
      </c>
      <c r="O1084" s="37">
        <f t="shared" si="111"/>
        <v>0</v>
      </c>
      <c r="P1084" s="38" t="str">
        <f t="shared" si="116"/>
        <v>Аннотация</v>
      </c>
      <c r="Q1084" s="39" t="s">
        <v>979</v>
      </c>
    </row>
    <row r="1085" spans="1:17" ht="45" x14ac:dyDescent="0.25">
      <c r="A1085" s="27" t="s">
        <v>281</v>
      </c>
      <c r="B1085" s="28" t="s">
        <v>1207</v>
      </c>
      <c r="C1085" s="46"/>
      <c r="D1085" s="64">
        <v>102117205</v>
      </c>
      <c r="E1085" s="64" t="s">
        <v>2432</v>
      </c>
      <c r="F1085" s="31" t="s">
        <v>1052</v>
      </c>
      <c r="G1085" s="31" t="s">
        <v>1053</v>
      </c>
      <c r="H1085" s="31" t="str">
        <f t="shared" si="114"/>
        <v>Живопись с основами цветоведения / Мирхасанов Р.Ф.</v>
      </c>
      <c r="I1085" s="69">
        <v>2024</v>
      </c>
      <c r="J1085" s="40" t="s">
        <v>23</v>
      </c>
      <c r="K1085" s="33"/>
      <c r="L1085" s="41">
        <v>722.4</v>
      </c>
      <c r="M1085" s="33"/>
      <c r="N1085" s="41">
        <f t="shared" si="115"/>
        <v>36120</v>
      </c>
      <c r="O1085" s="37">
        <f t="shared" si="111"/>
        <v>0</v>
      </c>
      <c r="P1085" s="38" t="str">
        <f t="shared" si="116"/>
        <v>Аннотация</v>
      </c>
      <c r="Q1085" s="39" t="s">
        <v>1054</v>
      </c>
    </row>
    <row r="1086" spans="1:17" ht="45" x14ac:dyDescent="0.25">
      <c r="A1086" s="27" t="s">
        <v>281</v>
      </c>
      <c r="B1086" s="28" t="s">
        <v>1207</v>
      </c>
      <c r="C1086" s="46"/>
      <c r="D1086" s="64">
        <v>102119572</v>
      </c>
      <c r="E1086" s="64" t="s">
        <v>2681</v>
      </c>
      <c r="F1086" s="31" t="s">
        <v>1208</v>
      </c>
      <c r="G1086" s="31" t="s">
        <v>1209</v>
      </c>
      <c r="H1086" s="31" t="str">
        <f t="shared" si="114"/>
        <v>Основы материаловедения / Пожидаева С.П.</v>
      </c>
      <c r="I1086" s="69">
        <v>2024</v>
      </c>
      <c r="J1086" s="40" t="s">
        <v>23</v>
      </c>
      <c r="K1086" s="33"/>
      <c r="L1086" s="41">
        <v>579.6</v>
      </c>
      <c r="M1086" s="33"/>
      <c r="N1086" s="41">
        <f t="shared" si="115"/>
        <v>28980</v>
      </c>
      <c r="O1086" s="37">
        <f t="shared" si="111"/>
        <v>0</v>
      </c>
      <c r="P1086" s="38" t="str">
        <f t="shared" si="116"/>
        <v>Аннотация</v>
      </c>
      <c r="Q1086" s="39" t="s">
        <v>1210</v>
      </c>
    </row>
    <row r="1087" spans="1:17" ht="45" x14ac:dyDescent="0.25">
      <c r="A1087" s="27" t="s">
        <v>281</v>
      </c>
      <c r="B1087" s="28" t="s">
        <v>1207</v>
      </c>
      <c r="C1087" s="46"/>
      <c r="D1087" s="64">
        <v>105115910</v>
      </c>
      <c r="E1087" s="64" t="s">
        <v>2370</v>
      </c>
      <c r="F1087" s="31" t="s">
        <v>1083</v>
      </c>
      <c r="G1087" s="31" t="s">
        <v>1211</v>
      </c>
      <c r="H1087" s="31" t="str">
        <f t="shared" si="114"/>
        <v>История дизайна / Сокольникова Н.М.</v>
      </c>
      <c r="I1087" s="69">
        <v>2024</v>
      </c>
      <c r="J1087" s="40" t="s">
        <v>23</v>
      </c>
      <c r="K1087" s="33"/>
      <c r="L1087" s="41">
        <v>1022.4</v>
      </c>
      <c r="M1087" s="33"/>
      <c r="N1087" s="41">
        <f t="shared" si="115"/>
        <v>51120</v>
      </c>
      <c r="O1087" s="37">
        <f t="shared" si="111"/>
        <v>0</v>
      </c>
      <c r="P1087" s="38" t="str">
        <f t="shared" si="116"/>
        <v>Аннотация</v>
      </c>
      <c r="Q1087" s="39" t="s">
        <v>1212</v>
      </c>
    </row>
    <row r="1088" spans="1:17" ht="45" x14ac:dyDescent="0.25">
      <c r="A1088" s="27" t="s">
        <v>281</v>
      </c>
      <c r="B1088" s="28" t="s">
        <v>1207</v>
      </c>
      <c r="C1088" s="46"/>
      <c r="D1088" s="64">
        <v>105119269</v>
      </c>
      <c r="E1088" s="64" t="s">
        <v>2584</v>
      </c>
      <c r="F1088" s="31" t="s">
        <v>1083</v>
      </c>
      <c r="G1088" s="31" t="s">
        <v>1213</v>
      </c>
      <c r="H1088" s="31" t="str">
        <f t="shared" si="114"/>
        <v>История изобразительного искусства / Сокольникова Н.М.</v>
      </c>
      <c r="I1088" s="69">
        <v>2024</v>
      </c>
      <c r="J1088" s="40" t="s">
        <v>23</v>
      </c>
      <c r="K1088" s="33"/>
      <c r="L1088" s="41">
        <v>682.8</v>
      </c>
      <c r="M1088" s="33"/>
      <c r="N1088" s="41">
        <f t="shared" si="115"/>
        <v>34140</v>
      </c>
      <c r="O1088" s="37">
        <f t="shared" si="111"/>
        <v>0</v>
      </c>
      <c r="P1088" s="38" t="str">
        <f t="shared" si="116"/>
        <v>Аннотация</v>
      </c>
      <c r="Q1088" s="39" t="s">
        <v>1214</v>
      </c>
    </row>
    <row r="1089" spans="1:17" ht="60" x14ac:dyDescent="0.25">
      <c r="A1089" s="27" t="s">
        <v>281</v>
      </c>
      <c r="B1089" s="28" t="s">
        <v>1215</v>
      </c>
      <c r="C1089" s="46"/>
      <c r="D1089" s="64">
        <v>104119543</v>
      </c>
      <c r="E1089" s="64" t="s">
        <v>2670</v>
      </c>
      <c r="F1089" s="31" t="s">
        <v>833</v>
      </c>
      <c r="G1089" s="31" t="s">
        <v>834</v>
      </c>
      <c r="H1089" s="31" t="str">
        <f t="shared" si="114"/>
        <v>Пластическая анатомия / Гузь А.В.</v>
      </c>
      <c r="I1089" s="69">
        <v>2024</v>
      </c>
      <c r="J1089" s="40" t="s">
        <v>286</v>
      </c>
      <c r="K1089" s="33"/>
      <c r="L1089" s="41">
        <v>572.4</v>
      </c>
      <c r="M1089" s="33"/>
      <c r="N1089" s="41">
        <f t="shared" si="115"/>
        <v>28620</v>
      </c>
      <c r="O1089" s="37">
        <f t="shared" si="111"/>
        <v>0</v>
      </c>
      <c r="P1089" s="38" t="str">
        <f t="shared" si="116"/>
        <v>Аннотация</v>
      </c>
      <c r="Q1089" s="39" t="s">
        <v>835</v>
      </c>
    </row>
    <row r="1090" spans="1:17" ht="60" x14ac:dyDescent="0.25">
      <c r="A1090" s="27" t="s">
        <v>281</v>
      </c>
      <c r="B1090" s="28" t="s">
        <v>1215</v>
      </c>
      <c r="C1090" s="46"/>
      <c r="D1090" s="64">
        <v>102120094</v>
      </c>
      <c r="E1090" s="64" t="s">
        <v>2753</v>
      </c>
      <c r="F1090" s="31" t="s">
        <v>1216</v>
      </c>
      <c r="G1090" s="31" t="s">
        <v>1217</v>
      </c>
      <c r="H1090" s="31" t="str">
        <f t="shared" si="114"/>
        <v>Проектная графика / Корпан Л.М.</v>
      </c>
      <c r="I1090" s="69">
        <v>2024</v>
      </c>
      <c r="J1090" s="40" t="s">
        <v>23</v>
      </c>
      <c r="K1090" s="33"/>
      <c r="L1090" s="41">
        <v>798</v>
      </c>
      <c r="M1090" s="33"/>
      <c r="N1090" s="41">
        <f t="shared" si="115"/>
        <v>39900</v>
      </c>
      <c r="O1090" s="37">
        <f t="shared" si="111"/>
        <v>0</v>
      </c>
      <c r="P1090" s="38" t="str">
        <f t="shared" si="116"/>
        <v>Аннотация</v>
      </c>
      <c r="Q1090" s="39" t="s">
        <v>1218</v>
      </c>
    </row>
    <row r="1091" spans="1:17" ht="15.75" x14ac:dyDescent="0.25">
      <c r="A1091" s="20" t="s">
        <v>1219</v>
      </c>
      <c r="B1091" s="21"/>
      <c r="C1091" s="21"/>
      <c r="D1091" s="67"/>
      <c r="E1091" s="67"/>
      <c r="F1091" s="21"/>
      <c r="G1091" s="21"/>
      <c r="H1091" s="21"/>
      <c r="I1091" s="67"/>
      <c r="J1091" s="21"/>
      <c r="K1091" s="21"/>
      <c r="L1091" s="21"/>
      <c r="M1091" s="21"/>
      <c r="N1091" s="21"/>
      <c r="O1091" s="21"/>
      <c r="P1091" s="21"/>
      <c r="Q1091" s="39" t="e">
        <v>#N/A</v>
      </c>
    </row>
    <row r="1092" spans="1:17" ht="33.75" x14ac:dyDescent="0.25">
      <c r="A1092" s="50" t="s">
        <v>1219</v>
      </c>
      <c r="B1092" s="28" t="s">
        <v>1220</v>
      </c>
      <c r="C1092" s="46"/>
      <c r="D1092" s="64">
        <v>109116717</v>
      </c>
      <c r="E1092" s="64" t="s">
        <v>2396</v>
      </c>
      <c r="F1092" s="31" t="s">
        <v>1123</v>
      </c>
      <c r="G1092" s="31" t="s">
        <v>382</v>
      </c>
      <c r="H1092" s="31" t="str">
        <f t="shared" ref="H1092:H1122" si="117">G1092 &amp; " / " &amp; F1092</f>
        <v>Экономика организации / Соколова С.В.</v>
      </c>
      <c r="I1092" s="69">
        <v>2025</v>
      </c>
      <c r="J1092" s="40" t="s">
        <v>286</v>
      </c>
      <c r="K1092" s="33"/>
      <c r="L1092" s="41">
        <v>350.4</v>
      </c>
      <c r="M1092" s="33"/>
      <c r="N1092" s="41">
        <f t="shared" ref="N1092:N1097" si="118">L1092*50</f>
        <v>17520</v>
      </c>
      <c r="O1092" s="37">
        <f t="shared" ref="O1092:O1155" si="119">K1092*L1092+M1092*N1092</f>
        <v>0</v>
      </c>
      <c r="P1092" s="38" t="str">
        <f>HYPERLINK(Q1092,"Аннотация")</f>
        <v>Аннотация</v>
      </c>
      <c r="Q1092" s="39" t="s">
        <v>1221</v>
      </c>
    </row>
    <row r="1093" spans="1:17" ht="33.75" x14ac:dyDescent="0.25">
      <c r="A1093" s="50" t="s">
        <v>1219</v>
      </c>
      <c r="B1093" s="28" t="s">
        <v>22</v>
      </c>
      <c r="C1093" s="46"/>
      <c r="D1093" s="64">
        <v>123105184</v>
      </c>
      <c r="E1093" s="64" t="s">
        <v>2296</v>
      </c>
      <c r="F1093" s="31" t="s">
        <v>1222</v>
      </c>
      <c r="G1093" s="31" t="s">
        <v>1223</v>
      </c>
      <c r="H1093" s="31" t="str">
        <f t="shared" si="117"/>
        <v>Основы философии / Горелов А. А.</v>
      </c>
      <c r="I1093" s="69">
        <v>2024</v>
      </c>
      <c r="J1093" s="40" t="s">
        <v>286</v>
      </c>
      <c r="K1093" s="33"/>
      <c r="L1093" s="41">
        <v>1112.3999999999999</v>
      </c>
      <c r="M1093" s="33"/>
      <c r="N1093" s="41">
        <f t="shared" si="118"/>
        <v>55619.999999999993</v>
      </c>
      <c r="O1093" s="37">
        <f t="shared" si="119"/>
        <v>0</v>
      </c>
      <c r="P1093" s="38" t="str">
        <f t="shared" ref="P1093:P1097" si="120">HYPERLINK(Q1093,"Аннотация")</f>
        <v>Аннотация</v>
      </c>
      <c r="Q1093" s="39" t="s">
        <v>1224</v>
      </c>
    </row>
    <row r="1094" spans="1:17" ht="33.75" x14ac:dyDescent="0.25">
      <c r="A1094" s="50" t="s">
        <v>1219</v>
      </c>
      <c r="B1094" s="28" t="s">
        <v>22</v>
      </c>
      <c r="C1094" s="46"/>
      <c r="D1094" s="64">
        <v>103119017</v>
      </c>
      <c r="E1094" s="64" t="s">
        <v>2480</v>
      </c>
      <c r="F1094" s="31" t="s">
        <v>1225</v>
      </c>
      <c r="G1094" s="31" t="s">
        <v>1226</v>
      </c>
      <c r="H1094" s="31" t="str">
        <f t="shared" si="117"/>
        <v>Мировая художественная культура: В 2 ч. Часть 1 / Емохонова Л.Г.</v>
      </c>
      <c r="I1094" s="69">
        <v>2023</v>
      </c>
      <c r="J1094" s="40" t="s">
        <v>64</v>
      </c>
      <c r="K1094" s="33"/>
      <c r="L1094" s="41">
        <v>610.79999999999995</v>
      </c>
      <c r="M1094" s="33"/>
      <c r="N1094" s="41">
        <f t="shared" si="118"/>
        <v>30539.999999999996</v>
      </c>
      <c r="O1094" s="37">
        <f t="shared" si="119"/>
        <v>0</v>
      </c>
      <c r="P1094" s="38" t="str">
        <f t="shared" si="120"/>
        <v>Аннотация</v>
      </c>
      <c r="Q1094" s="39" t="s">
        <v>1227</v>
      </c>
    </row>
    <row r="1095" spans="1:17" ht="33.75" x14ac:dyDescent="0.25">
      <c r="A1095" s="50" t="s">
        <v>1219</v>
      </c>
      <c r="B1095" s="28" t="s">
        <v>22</v>
      </c>
      <c r="C1095" s="46"/>
      <c r="D1095" s="64">
        <v>103119018</v>
      </c>
      <c r="E1095" s="64" t="s">
        <v>2481</v>
      </c>
      <c r="F1095" s="31" t="s">
        <v>1225</v>
      </c>
      <c r="G1095" s="31" t="s">
        <v>1228</v>
      </c>
      <c r="H1095" s="31" t="str">
        <f t="shared" si="117"/>
        <v>Мировая художественная культура: В 2 ч. Часть 2 / Емохонова Л.Г.</v>
      </c>
      <c r="I1095" s="69">
        <v>2023</v>
      </c>
      <c r="J1095" s="40" t="s">
        <v>64</v>
      </c>
      <c r="K1095" s="33"/>
      <c r="L1095" s="41">
        <v>610.79999999999995</v>
      </c>
      <c r="M1095" s="33"/>
      <c r="N1095" s="41">
        <f t="shared" si="118"/>
        <v>30539.999999999996</v>
      </c>
      <c r="O1095" s="37">
        <f t="shared" si="119"/>
        <v>0</v>
      </c>
      <c r="P1095" s="38" t="str">
        <f t="shared" si="120"/>
        <v>Аннотация</v>
      </c>
      <c r="Q1095" s="39" t="s">
        <v>1229</v>
      </c>
    </row>
    <row r="1096" spans="1:17" ht="33.75" x14ac:dyDescent="0.25">
      <c r="A1096" s="50" t="s">
        <v>1219</v>
      </c>
      <c r="B1096" s="28" t="s">
        <v>1230</v>
      </c>
      <c r="C1096" s="46"/>
      <c r="D1096" s="64">
        <v>114108386</v>
      </c>
      <c r="E1096" s="64" t="s">
        <v>2317</v>
      </c>
      <c r="F1096" s="31" t="s">
        <v>1231</v>
      </c>
      <c r="G1096" s="31" t="s">
        <v>317</v>
      </c>
      <c r="H1096" s="31" t="str">
        <f t="shared" si="117"/>
        <v>Электротехника / Бутырин П.А.</v>
      </c>
      <c r="I1096" s="69">
        <v>2025</v>
      </c>
      <c r="J1096" s="40" t="s">
        <v>286</v>
      </c>
      <c r="K1096" s="33"/>
      <c r="L1096" s="41">
        <v>409.2</v>
      </c>
      <c r="M1096" s="33"/>
      <c r="N1096" s="41">
        <f t="shared" si="118"/>
        <v>20460</v>
      </c>
      <c r="O1096" s="37">
        <f t="shared" si="119"/>
        <v>0</v>
      </c>
      <c r="P1096" s="38" t="str">
        <f t="shared" si="120"/>
        <v>Аннотация</v>
      </c>
      <c r="Q1096" s="39" t="s">
        <v>1232</v>
      </c>
    </row>
    <row r="1097" spans="1:17" ht="33.75" x14ac:dyDescent="0.25">
      <c r="A1097" s="50" t="s">
        <v>1219</v>
      </c>
      <c r="B1097" s="28" t="s">
        <v>1230</v>
      </c>
      <c r="C1097" s="46"/>
      <c r="D1097" s="64">
        <v>110113433</v>
      </c>
      <c r="E1097" s="64" t="s">
        <v>2343</v>
      </c>
      <c r="F1097" s="31" t="s">
        <v>727</v>
      </c>
      <c r="G1097" s="31" t="s">
        <v>317</v>
      </c>
      <c r="H1097" s="31" t="str">
        <f t="shared" si="117"/>
        <v>Электротехника / Прошин В.М.</v>
      </c>
      <c r="I1097" s="69">
        <v>2024</v>
      </c>
      <c r="J1097" s="40" t="s">
        <v>286</v>
      </c>
      <c r="K1097" s="33"/>
      <c r="L1097" s="41">
        <v>367.2</v>
      </c>
      <c r="M1097" s="33"/>
      <c r="N1097" s="41">
        <f t="shared" si="118"/>
        <v>18360</v>
      </c>
      <c r="O1097" s="37">
        <f t="shared" si="119"/>
        <v>0</v>
      </c>
      <c r="P1097" s="38" t="str">
        <f t="shared" si="120"/>
        <v>Аннотация</v>
      </c>
      <c r="Q1097" s="39" t="s">
        <v>1233</v>
      </c>
    </row>
    <row r="1098" spans="1:17" ht="45" x14ac:dyDescent="0.25">
      <c r="A1098" s="50" t="s">
        <v>1219</v>
      </c>
      <c r="B1098" s="28" t="s">
        <v>282</v>
      </c>
      <c r="C1098" s="46"/>
      <c r="D1098" s="64">
        <v>101117069</v>
      </c>
      <c r="E1098" s="64" t="s">
        <v>2418</v>
      </c>
      <c r="F1098" s="31" t="s">
        <v>1234</v>
      </c>
      <c r="G1098" s="31" t="s">
        <v>1235</v>
      </c>
      <c r="H1098" s="31" t="str">
        <f t="shared" si="117"/>
        <v>Основы градостроительства. Дизайн городской среды / Кашкина Л.В., Кашкин В.А.</v>
      </c>
      <c r="I1098" s="69">
        <v>2025</v>
      </c>
      <c r="J1098" s="40" t="s">
        <v>23</v>
      </c>
      <c r="K1098" s="33"/>
      <c r="L1098" s="41">
        <v>739.19999999999993</v>
      </c>
      <c r="M1098" s="33"/>
      <c r="N1098" s="41">
        <f t="shared" ref="N1098:N1103" si="121">L1098*50</f>
        <v>36960</v>
      </c>
      <c r="O1098" s="37">
        <f t="shared" si="119"/>
        <v>0</v>
      </c>
      <c r="P1098" s="38" t="s">
        <v>2196</v>
      </c>
      <c r="Q1098" s="39" t="e">
        <v>#N/A</v>
      </c>
    </row>
    <row r="1099" spans="1:17" ht="45" x14ac:dyDescent="0.25">
      <c r="A1099" s="50" t="s">
        <v>1219</v>
      </c>
      <c r="B1099" s="28" t="s">
        <v>282</v>
      </c>
      <c r="C1099" s="46"/>
      <c r="D1099" s="64">
        <v>105117310</v>
      </c>
      <c r="E1099" s="64" t="s">
        <v>2439</v>
      </c>
      <c r="F1099" s="31" t="s">
        <v>1236</v>
      </c>
      <c r="G1099" s="31" t="s">
        <v>1237</v>
      </c>
      <c r="H1099" s="31" t="str">
        <f t="shared" si="117"/>
        <v>Осуществление мероприятий по реализации принятых проектных решений / Русанова Т. Г.</v>
      </c>
      <c r="I1099" s="69">
        <v>2024</v>
      </c>
      <c r="J1099" s="40" t="s">
        <v>286</v>
      </c>
      <c r="K1099" s="33"/>
      <c r="L1099" s="41">
        <v>934.8</v>
      </c>
      <c r="M1099" s="33"/>
      <c r="N1099" s="41">
        <f t="shared" si="121"/>
        <v>46740</v>
      </c>
      <c r="O1099" s="37">
        <f t="shared" si="119"/>
        <v>0</v>
      </c>
      <c r="P1099" s="38" t="str">
        <f>HYPERLINK(Q1099,"Аннотация")</f>
        <v>Аннотация</v>
      </c>
      <c r="Q1099" s="39" t="s">
        <v>1238</v>
      </c>
    </row>
    <row r="1100" spans="1:17" ht="90" x14ac:dyDescent="0.25">
      <c r="A1100" s="50" t="s">
        <v>1219</v>
      </c>
      <c r="B1100" s="28" t="s">
        <v>282</v>
      </c>
      <c r="C1100" s="46"/>
      <c r="D1100" s="64">
        <v>104117067</v>
      </c>
      <c r="E1100" s="64" t="s">
        <v>2417</v>
      </c>
      <c r="F1100" s="31" t="s">
        <v>1239</v>
      </c>
      <c r="G1100" s="31" t="s">
        <v>1240</v>
      </c>
      <c r="H1100" s="31" t="str">
        <f t="shared" si="117"/>
        <v>Конструкции зданий и сооружений с элементами статики. Проектирование и строительство в условиях реставрации и реконструкции  / Тищенко Н.Ф, Юрина Н.В.</v>
      </c>
      <c r="I1100" s="69">
        <v>2024</v>
      </c>
      <c r="J1100" s="40" t="s">
        <v>23</v>
      </c>
      <c r="K1100" s="33"/>
      <c r="L1100" s="41">
        <v>1178.3999999999999</v>
      </c>
      <c r="M1100" s="33"/>
      <c r="N1100" s="41">
        <f t="shared" si="121"/>
        <v>58919.999999999993</v>
      </c>
      <c r="O1100" s="37">
        <f t="shared" si="119"/>
        <v>0</v>
      </c>
      <c r="P1100" s="38" t="str">
        <f>HYPERLINK(Q1100,"Аннотация")</f>
        <v>Аннотация</v>
      </c>
      <c r="Q1100" s="39" t="s">
        <v>1241</v>
      </c>
    </row>
    <row r="1101" spans="1:17" ht="90" x14ac:dyDescent="0.25">
      <c r="A1101" s="50" t="s">
        <v>1219</v>
      </c>
      <c r="B1101" s="28" t="s">
        <v>298</v>
      </c>
      <c r="C1101" s="46"/>
      <c r="D1101" s="64">
        <v>101120177</v>
      </c>
      <c r="E1101" s="64" t="s">
        <v>2775</v>
      </c>
      <c r="F1101" s="31" t="s">
        <v>1242</v>
      </c>
      <c r="G1101" s="31" t="s">
        <v>1243</v>
      </c>
      <c r="H1101" s="31" t="str">
        <f t="shared" si="117"/>
        <v>Выполнение монтажных работ при возведении всех типов зданий и сооружений из сборных железобетонных и металлических конструкций / Волосухин В.А. и д.р. / Под ред.Евтушенко С.И.</v>
      </c>
      <c r="I1101" s="69">
        <v>2023</v>
      </c>
      <c r="J1101" s="40" t="s">
        <v>23</v>
      </c>
      <c r="K1101" s="33"/>
      <c r="L1101" s="41">
        <v>331.2</v>
      </c>
      <c r="M1101" s="33"/>
      <c r="N1101" s="41">
        <f t="shared" si="121"/>
        <v>16560</v>
      </c>
      <c r="O1101" s="37">
        <f t="shared" si="119"/>
        <v>0</v>
      </c>
      <c r="P1101" s="38" t="str">
        <f>HYPERLINK(Q1101,"Аннотация")</f>
        <v>Аннотация</v>
      </c>
      <c r="Q1101" s="39" t="s">
        <v>1244</v>
      </c>
    </row>
    <row r="1102" spans="1:17" ht="45" x14ac:dyDescent="0.25">
      <c r="A1102" s="50" t="s">
        <v>1219</v>
      </c>
      <c r="B1102" s="28" t="s">
        <v>298</v>
      </c>
      <c r="C1102" s="46"/>
      <c r="D1102" s="64">
        <v>102120071</v>
      </c>
      <c r="E1102" s="64" t="s">
        <v>2745</v>
      </c>
      <c r="F1102" s="31" t="s">
        <v>1245</v>
      </c>
      <c r="G1102" s="31" t="s">
        <v>1246</v>
      </c>
      <c r="H1102" s="31" t="str">
        <f t="shared" si="117"/>
        <v>Выполнение каменных работ / Горева Т.А., Кривова Г.В.</v>
      </c>
      <c r="I1102" s="69">
        <v>2024</v>
      </c>
      <c r="J1102" s="40" t="s">
        <v>23</v>
      </c>
      <c r="K1102" s="33"/>
      <c r="L1102" s="41">
        <v>724.8</v>
      </c>
      <c r="M1102" s="33"/>
      <c r="N1102" s="41">
        <f t="shared" si="121"/>
        <v>36240</v>
      </c>
      <c r="O1102" s="37">
        <f t="shared" si="119"/>
        <v>0</v>
      </c>
      <c r="P1102" s="38" t="str">
        <f>HYPERLINK(Q1102,"Аннотация")</f>
        <v>Аннотация</v>
      </c>
      <c r="Q1102" s="39" t="s">
        <v>1247</v>
      </c>
    </row>
    <row r="1103" spans="1:17" ht="45" x14ac:dyDescent="0.25">
      <c r="A1103" s="50" t="s">
        <v>1219</v>
      </c>
      <c r="B1103" s="28" t="s">
        <v>298</v>
      </c>
      <c r="C1103" s="46"/>
      <c r="D1103" s="64">
        <v>102117549</v>
      </c>
      <c r="E1103" s="64"/>
      <c r="F1103" s="31" t="s">
        <v>1248</v>
      </c>
      <c r="G1103" s="31" t="s">
        <v>1249</v>
      </c>
      <c r="H1103" s="31" t="str">
        <f t="shared" si="117"/>
        <v>Выполнение арматурных работ / Гревцева Е.Н.</v>
      </c>
      <c r="I1103" s="69">
        <v>2025</v>
      </c>
      <c r="J1103" s="40" t="s">
        <v>23</v>
      </c>
      <c r="K1103" s="33"/>
      <c r="L1103" s="41">
        <v>661.19999999999993</v>
      </c>
      <c r="M1103" s="33"/>
      <c r="N1103" s="41">
        <f t="shared" si="121"/>
        <v>33060</v>
      </c>
      <c r="O1103" s="37">
        <f t="shared" si="119"/>
        <v>0</v>
      </c>
      <c r="P1103" s="38" t="s">
        <v>2196</v>
      </c>
      <c r="Q1103" s="39" t="e">
        <v>#N/A</v>
      </c>
    </row>
    <row r="1104" spans="1:17" ht="45" x14ac:dyDescent="0.25">
      <c r="A1104" s="50" t="s">
        <v>1219</v>
      </c>
      <c r="B1104" s="28" t="s">
        <v>313</v>
      </c>
      <c r="C1104" s="46"/>
      <c r="D1104" s="64">
        <v>104119452</v>
      </c>
      <c r="E1104" s="64" t="s">
        <v>2628</v>
      </c>
      <c r="F1104" s="31" t="s">
        <v>1250</v>
      </c>
      <c r="G1104" s="31" t="s">
        <v>1251</v>
      </c>
      <c r="H1104" s="31" t="str">
        <f t="shared" si="117"/>
        <v>Выполнение монтажа каркасно-обшивных конструкций / Елизарова В.А.</v>
      </c>
      <c r="I1104" s="69">
        <v>2024</v>
      </c>
      <c r="J1104" s="40" t="s">
        <v>23</v>
      </c>
      <c r="K1104" s="33"/>
      <c r="L1104" s="41">
        <v>488.4</v>
      </c>
      <c r="M1104" s="33"/>
      <c r="N1104" s="41">
        <f t="shared" ref="N1104:N1118" si="122">L1104*50</f>
        <v>24420</v>
      </c>
      <c r="O1104" s="37">
        <f t="shared" si="119"/>
        <v>0</v>
      </c>
      <c r="P1104" s="38" t="str">
        <f t="shared" ref="P1104:P1108" si="123">HYPERLINK(Q1104,"Аннотация")</f>
        <v>Аннотация</v>
      </c>
      <c r="Q1104" s="39" t="s">
        <v>1252</v>
      </c>
    </row>
    <row r="1105" spans="1:17" ht="33.75" x14ac:dyDescent="0.25">
      <c r="A1105" s="50" t="s">
        <v>1219</v>
      </c>
      <c r="B1105" s="28" t="s">
        <v>313</v>
      </c>
      <c r="C1105" s="46"/>
      <c r="D1105" s="64">
        <v>106119277</v>
      </c>
      <c r="E1105" s="64" t="s">
        <v>2591</v>
      </c>
      <c r="F1105" s="31" t="s">
        <v>1253</v>
      </c>
      <c r="G1105" s="31" t="s">
        <v>1254</v>
      </c>
      <c r="H1105" s="31" t="str">
        <f t="shared" si="117"/>
        <v>Выполнение облицовочных работ плитками и плитами  / Черноус Г.Г.</v>
      </c>
      <c r="I1105" s="69">
        <v>2024</v>
      </c>
      <c r="J1105" s="40" t="s">
        <v>23</v>
      </c>
      <c r="K1105" s="33"/>
      <c r="L1105" s="41">
        <v>1023.5999999999999</v>
      </c>
      <c r="M1105" s="33"/>
      <c r="N1105" s="41">
        <f t="shared" si="122"/>
        <v>51179.999999999993</v>
      </c>
      <c r="O1105" s="37">
        <f t="shared" si="119"/>
        <v>0</v>
      </c>
      <c r="P1105" s="38" t="str">
        <f t="shared" si="123"/>
        <v>Аннотация</v>
      </c>
      <c r="Q1105" s="39" t="s">
        <v>1255</v>
      </c>
    </row>
    <row r="1106" spans="1:17" ht="33.75" x14ac:dyDescent="0.25">
      <c r="A1106" s="50" t="s">
        <v>1219</v>
      </c>
      <c r="B1106" s="28" t="s">
        <v>313</v>
      </c>
      <c r="C1106" s="46"/>
      <c r="D1106" s="64">
        <v>106119278</v>
      </c>
      <c r="E1106" s="64" t="s">
        <v>2592</v>
      </c>
      <c r="F1106" s="31" t="s">
        <v>1253</v>
      </c>
      <c r="G1106" s="31" t="s">
        <v>1256</v>
      </c>
      <c r="H1106" s="31" t="str">
        <f t="shared" si="117"/>
        <v>Выполнение штукатурных и декоративных работ / Черноус Г.Г.</v>
      </c>
      <c r="I1106" s="69">
        <v>2024</v>
      </c>
      <c r="J1106" s="40" t="s">
        <v>23</v>
      </c>
      <c r="K1106" s="33"/>
      <c r="L1106" s="41">
        <v>517.19999999999993</v>
      </c>
      <c r="M1106" s="33"/>
      <c r="N1106" s="41">
        <f t="shared" si="122"/>
        <v>25859.999999999996</v>
      </c>
      <c r="O1106" s="37">
        <f t="shared" si="119"/>
        <v>0</v>
      </c>
      <c r="P1106" s="38" t="str">
        <f t="shared" si="123"/>
        <v>Аннотация</v>
      </c>
      <c r="Q1106" s="39" t="s">
        <v>1257</v>
      </c>
    </row>
    <row r="1107" spans="1:17" ht="90" x14ac:dyDescent="0.25">
      <c r="A1107" s="50" t="s">
        <v>1219</v>
      </c>
      <c r="B1107" s="28" t="s">
        <v>314</v>
      </c>
      <c r="C1107" s="46"/>
      <c r="D1107" s="64">
        <v>101120177</v>
      </c>
      <c r="E1107" s="64" t="s">
        <v>2775</v>
      </c>
      <c r="F1107" s="31" t="s">
        <v>1242</v>
      </c>
      <c r="G1107" s="31" t="s">
        <v>1243</v>
      </c>
      <c r="H1107" s="31" t="str">
        <f t="shared" si="117"/>
        <v>Выполнение монтажных работ при возведении всех типов зданий и сооружений из сборных железобетонных и металлических конструкций / Волосухин В.А. и д.р. / Под ред.Евтушенко С.И.</v>
      </c>
      <c r="I1107" s="69">
        <v>2023</v>
      </c>
      <c r="J1107" s="40" t="s">
        <v>23</v>
      </c>
      <c r="K1107" s="33"/>
      <c r="L1107" s="41">
        <v>331.2</v>
      </c>
      <c r="M1107" s="33"/>
      <c r="N1107" s="41">
        <f t="shared" si="122"/>
        <v>16560</v>
      </c>
      <c r="O1107" s="37">
        <f t="shared" si="119"/>
        <v>0</v>
      </c>
      <c r="P1107" s="38" t="str">
        <f t="shared" si="123"/>
        <v>Аннотация</v>
      </c>
      <c r="Q1107" s="39" t="s">
        <v>1244</v>
      </c>
    </row>
    <row r="1108" spans="1:17" ht="45" x14ac:dyDescent="0.25">
      <c r="A1108" s="50" t="s">
        <v>1219</v>
      </c>
      <c r="B1108" s="28" t="s">
        <v>314</v>
      </c>
      <c r="C1108" s="46"/>
      <c r="D1108" s="64">
        <v>102120071</v>
      </c>
      <c r="E1108" s="64" t="s">
        <v>2745</v>
      </c>
      <c r="F1108" s="31" t="s">
        <v>1245</v>
      </c>
      <c r="G1108" s="31" t="s">
        <v>1246</v>
      </c>
      <c r="H1108" s="31" t="str">
        <f t="shared" si="117"/>
        <v>Выполнение каменных работ / Горева Т.А., Кривова Г.В.</v>
      </c>
      <c r="I1108" s="69">
        <v>2024</v>
      </c>
      <c r="J1108" s="40" t="s">
        <v>23</v>
      </c>
      <c r="K1108" s="33"/>
      <c r="L1108" s="41">
        <v>724.8</v>
      </c>
      <c r="M1108" s="33"/>
      <c r="N1108" s="41">
        <f t="shared" si="122"/>
        <v>36240</v>
      </c>
      <c r="O1108" s="37">
        <f t="shared" si="119"/>
        <v>0</v>
      </c>
      <c r="P1108" s="38" t="str">
        <f t="shared" si="123"/>
        <v>Аннотация</v>
      </c>
      <c r="Q1108" s="39" t="s">
        <v>1247</v>
      </c>
    </row>
    <row r="1109" spans="1:17" ht="45" x14ac:dyDescent="0.25">
      <c r="A1109" s="50" t="s">
        <v>1219</v>
      </c>
      <c r="B1109" s="28" t="s">
        <v>314</v>
      </c>
      <c r="C1109" s="46"/>
      <c r="D1109" s="64">
        <v>102117549</v>
      </c>
      <c r="E1109" s="64"/>
      <c r="F1109" s="31" t="s">
        <v>1248</v>
      </c>
      <c r="G1109" s="31" t="s">
        <v>1249</v>
      </c>
      <c r="H1109" s="31" t="str">
        <f t="shared" si="117"/>
        <v>Выполнение арматурных работ / Гревцева Е.Н.</v>
      </c>
      <c r="I1109" s="69">
        <v>2025</v>
      </c>
      <c r="J1109" s="40" t="s">
        <v>23</v>
      </c>
      <c r="K1109" s="33"/>
      <c r="L1109" s="41">
        <v>661.19999999999993</v>
      </c>
      <c r="M1109" s="33"/>
      <c r="N1109" s="41">
        <f t="shared" si="122"/>
        <v>33060</v>
      </c>
      <c r="O1109" s="37">
        <f t="shared" si="119"/>
        <v>0</v>
      </c>
      <c r="P1109" s="38" t="s">
        <v>2196</v>
      </c>
      <c r="Q1109" s="39" t="e">
        <v>#N/A</v>
      </c>
    </row>
    <row r="1110" spans="1:17" ht="90" x14ac:dyDescent="0.25">
      <c r="A1110" s="50" t="s">
        <v>1219</v>
      </c>
      <c r="B1110" s="28" t="s">
        <v>315</v>
      </c>
      <c r="C1110" s="46"/>
      <c r="D1110" s="64">
        <v>101120177</v>
      </c>
      <c r="E1110" s="64" t="s">
        <v>2775</v>
      </c>
      <c r="F1110" s="31" t="s">
        <v>1242</v>
      </c>
      <c r="G1110" s="31" t="s">
        <v>1243</v>
      </c>
      <c r="H1110" s="31" t="str">
        <f t="shared" si="117"/>
        <v>Выполнение монтажных работ при возведении всех типов зданий и сооружений из сборных железобетонных и металлических конструкций / Волосухин В.А. и д.р. / Под ред.Евтушенко С.И.</v>
      </c>
      <c r="I1110" s="69">
        <v>2023</v>
      </c>
      <c r="J1110" s="40" t="s">
        <v>23</v>
      </c>
      <c r="K1110" s="33"/>
      <c r="L1110" s="41">
        <v>331.2</v>
      </c>
      <c r="M1110" s="33"/>
      <c r="N1110" s="41">
        <f t="shared" si="122"/>
        <v>16560</v>
      </c>
      <c r="O1110" s="37">
        <f t="shared" si="119"/>
        <v>0</v>
      </c>
      <c r="P1110" s="38" t="str">
        <f>HYPERLINK(Q1110,"Аннотация")</f>
        <v>Аннотация</v>
      </c>
      <c r="Q1110" s="39" t="s">
        <v>1244</v>
      </c>
    </row>
    <row r="1111" spans="1:17" ht="45" x14ac:dyDescent="0.25">
      <c r="A1111" s="50" t="s">
        <v>1219</v>
      </c>
      <c r="B1111" s="28" t="s">
        <v>315</v>
      </c>
      <c r="C1111" s="46"/>
      <c r="D1111" s="64">
        <v>102120071</v>
      </c>
      <c r="E1111" s="64" t="s">
        <v>2745</v>
      </c>
      <c r="F1111" s="31" t="s">
        <v>1245</v>
      </c>
      <c r="G1111" s="31" t="s">
        <v>1246</v>
      </c>
      <c r="H1111" s="31" t="str">
        <f t="shared" si="117"/>
        <v>Выполнение каменных работ / Горева Т.А., Кривова Г.В.</v>
      </c>
      <c r="I1111" s="69">
        <v>2024</v>
      </c>
      <c r="J1111" s="40" t="s">
        <v>23</v>
      </c>
      <c r="K1111" s="33"/>
      <c r="L1111" s="41">
        <v>724.8</v>
      </c>
      <c r="M1111" s="33"/>
      <c r="N1111" s="41">
        <f t="shared" si="122"/>
        <v>36240</v>
      </c>
      <c r="O1111" s="37">
        <f t="shared" si="119"/>
        <v>0</v>
      </c>
      <c r="P1111" s="38" t="str">
        <f>HYPERLINK(Q1111,"Аннотация")</f>
        <v>Аннотация</v>
      </c>
      <c r="Q1111" s="39" t="s">
        <v>1247</v>
      </c>
    </row>
    <row r="1112" spans="1:17" ht="45" x14ac:dyDescent="0.25">
      <c r="A1112" s="50" t="s">
        <v>1219</v>
      </c>
      <c r="B1112" s="28" t="s">
        <v>315</v>
      </c>
      <c r="C1112" s="46"/>
      <c r="D1112" s="64">
        <v>102117549</v>
      </c>
      <c r="E1112" s="64"/>
      <c r="F1112" s="31" t="s">
        <v>1248</v>
      </c>
      <c r="G1112" s="31" t="s">
        <v>1249</v>
      </c>
      <c r="H1112" s="31" t="str">
        <f t="shared" si="117"/>
        <v>Выполнение арматурных работ / Гревцева Е.Н.</v>
      </c>
      <c r="I1112" s="69">
        <v>2025</v>
      </c>
      <c r="J1112" s="40" t="s">
        <v>23</v>
      </c>
      <c r="K1112" s="33"/>
      <c r="L1112" s="41">
        <v>661.19999999999993</v>
      </c>
      <c r="M1112" s="33"/>
      <c r="N1112" s="41">
        <f t="shared" si="122"/>
        <v>33060</v>
      </c>
      <c r="O1112" s="37">
        <f t="shared" si="119"/>
        <v>0</v>
      </c>
      <c r="P1112" s="38" t="s">
        <v>2196</v>
      </c>
      <c r="Q1112" s="39" t="e">
        <v>#N/A</v>
      </c>
    </row>
    <row r="1113" spans="1:17" ht="90" x14ac:dyDescent="0.25">
      <c r="A1113" s="50" t="s">
        <v>1219</v>
      </c>
      <c r="B1113" s="28" t="s">
        <v>316</v>
      </c>
      <c r="C1113" s="46"/>
      <c r="D1113" s="64">
        <v>103119545</v>
      </c>
      <c r="E1113" s="64" t="s">
        <v>2672</v>
      </c>
      <c r="F1113" s="31" t="s">
        <v>1258</v>
      </c>
      <c r="G1113" s="31" t="s">
        <v>1259</v>
      </c>
      <c r="H1113" s="31" t="str">
        <f t="shared" si="117"/>
        <v>Поддержание рабочего состояния оборудования систем водоснабжения, водоотведения, отопления объектов жилищно-коммунального хозяйства / Куприянова Г.В., Федоров В.В.</v>
      </c>
      <c r="I1113" s="69">
        <v>2024</v>
      </c>
      <c r="J1113" s="40" t="s">
        <v>23</v>
      </c>
      <c r="K1113" s="33"/>
      <c r="L1113" s="41">
        <v>434.4</v>
      </c>
      <c r="M1113" s="33"/>
      <c r="N1113" s="41">
        <f t="shared" si="122"/>
        <v>21720</v>
      </c>
      <c r="O1113" s="37">
        <f t="shared" si="119"/>
        <v>0</v>
      </c>
      <c r="P1113" s="38" t="str">
        <f t="shared" ref="P1113:P1131" si="124">HYPERLINK(Q1113,"Аннотация")</f>
        <v>Аннотация</v>
      </c>
      <c r="Q1113" s="39" t="s">
        <v>1260</v>
      </c>
    </row>
    <row r="1114" spans="1:17" ht="105" x14ac:dyDescent="0.25">
      <c r="A1114" s="50" t="s">
        <v>1219</v>
      </c>
      <c r="B1114" s="28" t="s">
        <v>316</v>
      </c>
      <c r="C1114" s="46"/>
      <c r="D1114" s="64">
        <v>103119476</v>
      </c>
      <c r="E1114" s="64" t="s">
        <v>2640</v>
      </c>
      <c r="F1114" s="31" t="s">
        <v>1261</v>
      </c>
      <c r="G1114" s="31" t="s">
        <v>1262</v>
      </c>
      <c r="H1114" s="31" t="str">
        <f t="shared" si="117"/>
        <v>Поддержание рабочего состояния силовых и слаботочных систем зданий и сооружений, освещения и осветительных сетей объектов жилищно-коммунального хозяйства / Нестеренко В.М.</v>
      </c>
      <c r="I1114" s="69">
        <v>2024</v>
      </c>
      <c r="J1114" s="40" t="s">
        <v>23</v>
      </c>
      <c r="K1114" s="33"/>
      <c r="L1114" s="41">
        <v>901.19999999999993</v>
      </c>
      <c r="M1114" s="33"/>
      <c r="N1114" s="41">
        <f t="shared" si="122"/>
        <v>45060</v>
      </c>
      <c r="O1114" s="37">
        <f t="shared" si="119"/>
        <v>0</v>
      </c>
      <c r="P1114" s="38" t="str">
        <f t="shared" si="124"/>
        <v>Аннотация</v>
      </c>
      <c r="Q1114" s="39" t="s">
        <v>1263</v>
      </c>
    </row>
    <row r="1115" spans="1:17" ht="75" x14ac:dyDescent="0.25">
      <c r="A1115" s="50" t="s">
        <v>1219</v>
      </c>
      <c r="B1115" s="28" t="s">
        <v>316</v>
      </c>
      <c r="C1115" s="46"/>
      <c r="D1115" s="64">
        <v>102120105</v>
      </c>
      <c r="E1115" s="64" t="s">
        <v>2754</v>
      </c>
      <c r="F1115" s="31" t="s">
        <v>1264</v>
      </c>
      <c r="G1115" s="31" t="s">
        <v>1265</v>
      </c>
      <c r="H1115" s="31" t="str">
        <f t="shared" si="117"/>
        <v>Выполнение работ по монтажу систем отопления, водоснабжения, водоотведения и газоснабжения / Федоров В.В.</v>
      </c>
      <c r="I1115" s="69">
        <v>2024</v>
      </c>
      <c r="J1115" s="40" t="s">
        <v>23</v>
      </c>
      <c r="K1115" s="33"/>
      <c r="L1115" s="41">
        <v>777.6</v>
      </c>
      <c r="M1115" s="33"/>
      <c r="N1115" s="41">
        <f t="shared" si="122"/>
        <v>38880</v>
      </c>
      <c r="O1115" s="37">
        <f t="shared" si="119"/>
        <v>0</v>
      </c>
      <c r="P1115" s="38" t="str">
        <f t="shared" si="124"/>
        <v>Аннотация</v>
      </c>
      <c r="Q1115" s="39" t="s">
        <v>1266</v>
      </c>
    </row>
    <row r="1116" spans="1:17" ht="90" x14ac:dyDescent="0.25">
      <c r="A1116" s="50" t="s">
        <v>1219</v>
      </c>
      <c r="B1116" s="28" t="s">
        <v>321</v>
      </c>
      <c r="C1116" s="46"/>
      <c r="D1116" s="64">
        <v>103119545</v>
      </c>
      <c r="E1116" s="64" t="s">
        <v>2672</v>
      </c>
      <c r="F1116" s="31" t="s">
        <v>1258</v>
      </c>
      <c r="G1116" s="31" t="s">
        <v>1259</v>
      </c>
      <c r="H1116" s="31" t="str">
        <f t="shared" si="117"/>
        <v>Поддержание рабочего состояния оборудования систем водоснабжения, водоотведения, отопления объектов жилищно-коммунального хозяйства / Куприянова Г.В., Федоров В.В.</v>
      </c>
      <c r="I1116" s="69">
        <v>2024</v>
      </c>
      <c r="J1116" s="40" t="s">
        <v>23</v>
      </c>
      <c r="K1116" s="33"/>
      <c r="L1116" s="41">
        <v>434.4</v>
      </c>
      <c r="M1116" s="33"/>
      <c r="N1116" s="41">
        <f t="shared" si="122"/>
        <v>21720</v>
      </c>
      <c r="O1116" s="37">
        <f t="shared" si="119"/>
        <v>0</v>
      </c>
      <c r="P1116" s="38" t="str">
        <f t="shared" si="124"/>
        <v>Аннотация</v>
      </c>
      <c r="Q1116" s="39" t="s">
        <v>1260</v>
      </c>
    </row>
    <row r="1117" spans="1:17" ht="105" x14ac:dyDescent="0.25">
      <c r="A1117" s="50" t="s">
        <v>1219</v>
      </c>
      <c r="B1117" s="28" t="s">
        <v>321</v>
      </c>
      <c r="C1117" s="46"/>
      <c r="D1117" s="64">
        <v>103119476</v>
      </c>
      <c r="E1117" s="64" t="s">
        <v>2640</v>
      </c>
      <c r="F1117" s="31" t="s">
        <v>1261</v>
      </c>
      <c r="G1117" s="31" t="s">
        <v>1262</v>
      </c>
      <c r="H1117" s="31" t="str">
        <f t="shared" si="117"/>
        <v>Поддержание рабочего состояния силовых и слаботочных систем зданий и сооружений, освещения и осветительных сетей объектов жилищно-коммунального хозяйства / Нестеренко В.М.</v>
      </c>
      <c r="I1117" s="69">
        <v>2024</v>
      </c>
      <c r="J1117" s="40" t="s">
        <v>23</v>
      </c>
      <c r="K1117" s="33"/>
      <c r="L1117" s="41">
        <v>901.19999999999993</v>
      </c>
      <c r="M1117" s="33"/>
      <c r="N1117" s="41">
        <f t="shared" si="122"/>
        <v>45060</v>
      </c>
      <c r="O1117" s="37">
        <f t="shared" si="119"/>
        <v>0</v>
      </c>
      <c r="P1117" s="38" t="str">
        <f t="shared" si="124"/>
        <v>Аннотация</v>
      </c>
      <c r="Q1117" s="39" t="s">
        <v>1263</v>
      </c>
    </row>
    <row r="1118" spans="1:17" ht="75" x14ac:dyDescent="0.25">
      <c r="A1118" s="50" t="s">
        <v>1219</v>
      </c>
      <c r="B1118" s="28" t="s">
        <v>321</v>
      </c>
      <c r="C1118" s="46"/>
      <c r="D1118" s="64">
        <v>102120105</v>
      </c>
      <c r="E1118" s="64" t="s">
        <v>2754</v>
      </c>
      <c r="F1118" s="31" t="s">
        <v>1264</v>
      </c>
      <c r="G1118" s="31" t="s">
        <v>1265</v>
      </c>
      <c r="H1118" s="31" t="str">
        <f t="shared" si="117"/>
        <v>Выполнение работ по монтажу систем отопления, водоснабжения, водоотведения и газоснабжения / Федоров В.В.</v>
      </c>
      <c r="I1118" s="69">
        <v>2024</v>
      </c>
      <c r="J1118" s="40" t="s">
        <v>23</v>
      </c>
      <c r="K1118" s="33"/>
      <c r="L1118" s="41">
        <v>777.6</v>
      </c>
      <c r="M1118" s="33"/>
      <c r="N1118" s="41">
        <f t="shared" si="122"/>
        <v>38880</v>
      </c>
      <c r="O1118" s="37">
        <f t="shared" si="119"/>
        <v>0</v>
      </c>
      <c r="P1118" s="38" t="str">
        <f t="shared" si="124"/>
        <v>Аннотация</v>
      </c>
      <c r="Q1118" s="39" t="s">
        <v>1266</v>
      </c>
    </row>
    <row r="1119" spans="1:17" ht="45" x14ac:dyDescent="0.25">
      <c r="A1119" s="50" t="s">
        <v>1219</v>
      </c>
      <c r="B1119" s="28" t="s">
        <v>1267</v>
      </c>
      <c r="C1119" s="46"/>
      <c r="D1119" s="64">
        <v>101119507</v>
      </c>
      <c r="E1119" s="64" t="s">
        <v>2652</v>
      </c>
      <c r="F1119" s="31" t="s">
        <v>306</v>
      </c>
      <c r="G1119" s="31" t="s">
        <v>1268</v>
      </c>
      <c r="H1119" s="31" t="str">
        <f t="shared" si="117"/>
        <v>Выполнение стекольных работ / Береснев А. И.</v>
      </c>
      <c r="I1119" s="69">
        <v>2025</v>
      </c>
      <c r="J1119" s="40" t="s">
        <v>286</v>
      </c>
      <c r="K1119" s="33"/>
      <c r="L1119" s="41">
        <v>889.19999999999993</v>
      </c>
      <c r="M1119" s="33"/>
      <c r="N1119" s="41">
        <f>L1119*50</f>
        <v>44460</v>
      </c>
      <c r="O1119" s="37">
        <f t="shared" si="119"/>
        <v>0</v>
      </c>
      <c r="P1119" s="38" t="str">
        <f t="shared" si="124"/>
        <v>Аннотация</v>
      </c>
      <c r="Q1119" s="39" t="s">
        <v>1269</v>
      </c>
    </row>
    <row r="1120" spans="1:17" ht="45" x14ac:dyDescent="0.25">
      <c r="A1120" s="50" t="s">
        <v>1219</v>
      </c>
      <c r="B1120" s="28" t="s">
        <v>1267</v>
      </c>
      <c r="C1120" s="46"/>
      <c r="D1120" s="64">
        <v>101120313</v>
      </c>
      <c r="E1120" s="64" t="s">
        <v>2802</v>
      </c>
      <c r="F1120" s="31" t="s">
        <v>1270</v>
      </c>
      <c r="G1120" s="31" t="s">
        <v>1271</v>
      </c>
      <c r="H1120" s="31" t="str">
        <f t="shared" si="117"/>
        <v>Выполнение столярных работ / Денисова Н. М.</v>
      </c>
      <c r="I1120" s="69">
        <v>2024</v>
      </c>
      <c r="J1120" s="40" t="s">
        <v>23</v>
      </c>
      <c r="K1120" s="33"/>
      <c r="L1120" s="41">
        <v>578.4</v>
      </c>
      <c r="M1120" s="33"/>
      <c r="N1120" s="41">
        <f>L1120*50</f>
        <v>28920</v>
      </c>
      <c r="O1120" s="37">
        <f t="shared" si="119"/>
        <v>0</v>
      </c>
      <c r="P1120" s="38" t="str">
        <f t="shared" si="124"/>
        <v>Аннотация</v>
      </c>
      <c r="Q1120" s="39" t="s">
        <v>1272</v>
      </c>
    </row>
    <row r="1121" spans="1:17" ht="45" x14ac:dyDescent="0.25">
      <c r="A1121" s="50" t="s">
        <v>1219</v>
      </c>
      <c r="B1121" s="28" t="s">
        <v>1267</v>
      </c>
      <c r="C1121" s="46"/>
      <c r="D1121" s="64">
        <v>101121799</v>
      </c>
      <c r="E1121" s="64"/>
      <c r="F1121" s="31" t="s">
        <v>1273</v>
      </c>
      <c r="G1121" s="31" t="s">
        <v>1274</v>
      </c>
      <c r="H1121" s="31" t="str">
        <f t="shared" si="117"/>
        <v>Комплект плакатов "Столярное дело": (15 плакатов) / Денисова Н.М.</v>
      </c>
      <c r="I1121" s="69">
        <v>2024</v>
      </c>
      <c r="J1121" s="40" t="s">
        <v>45</v>
      </c>
      <c r="K1121" s="35"/>
      <c r="L1121" s="36"/>
      <c r="M1121" s="33"/>
      <c r="N1121" s="41">
        <v>6000</v>
      </c>
      <c r="O1121" s="37">
        <f t="shared" si="119"/>
        <v>0</v>
      </c>
      <c r="P1121" s="38" t="str">
        <f t="shared" si="124"/>
        <v>Аннотация</v>
      </c>
      <c r="Q1121" s="39" t="s">
        <v>1275</v>
      </c>
    </row>
    <row r="1122" spans="1:17" ht="45" x14ac:dyDescent="0.25">
      <c r="A1122" s="50" t="s">
        <v>1219</v>
      </c>
      <c r="B1122" s="28" t="s">
        <v>1267</v>
      </c>
      <c r="C1122" s="46"/>
      <c r="D1122" s="64">
        <v>105117021</v>
      </c>
      <c r="E1122" s="64" t="s">
        <v>2414</v>
      </c>
      <c r="F1122" s="31" t="s">
        <v>874</v>
      </c>
      <c r="G1122" s="31" t="s">
        <v>1276</v>
      </c>
      <c r="H1122" s="31" t="str">
        <f t="shared" si="117"/>
        <v>Выполнение плотничных работ / Степанов Б. А.</v>
      </c>
      <c r="I1122" s="69">
        <v>2024</v>
      </c>
      <c r="J1122" s="40" t="s">
        <v>286</v>
      </c>
      <c r="K1122" s="33"/>
      <c r="L1122" s="41">
        <v>888</v>
      </c>
      <c r="M1122" s="33"/>
      <c r="N1122" s="41">
        <f>L1122*50</f>
        <v>44400</v>
      </c>
      <c r="O1122" s="37">
        <f t="shared" si="119"/>
        <v>0</v>
      </c>
      <c r="P1122" s="38" t="str">
        <f t="shared" si="124"/>
        <v>Аннотация</v>
      </c>
      <c r="Q1122" s="39" t="s">
        <v>1277</v>
      </c>
    </row>
    <row r="1123" spans="1:17" ht="45" x14ac:dyDescent="0.25">
      <c r="A1123" s="50" t="s">
        <v>1219</v>
      </c>
      <c r="B1123" s="28" t="s">
        <v>1267</v>
      </c>
      <c r="C1123" s="46"/>
      <c r="D1123" s="64">
        <v>101117433</v>
      </c>
      <c r="E1123" s="64" t="s">
        <v>2455</v>
      </c>
      <c r="F1123" s="31" t="s">
        <v>874</v>
      </c>
      <c r="G1123" s="31" t="s">
        <v>1278</v>
      </c>
      <c r="H1123" s="31" t="str">
        <f t="shared" ref="H1123:H1136" si="125">G1123 &amp; " / " &amp; F1123</f>
        <v>Выполнение работ по устройству паркетных полов / Степанов Б. А.</v>
      </c>
      <c r="I1123" s="69">
        <v>2019</v>
      </c>
      <c r="J1123" s="40" t="s">
        <v>286</v>
      </c>
      <c r="K1123" s="33"/>
      <c r="L1123" s="41">
        <v>675.6</v>
      </c>
      <c r="M1123" s="33"/>
      <c r="N1123" s="41">
        <f>L1123*50</f>
        <v>33780</v>
      </c>
      <c r="O1123" s="37">
        <f t="shared" si="119"/>
        <v>0</v>
      </c>
      <c r="P1123" s="38" t="str">
        <f t="shared" si="124"/>
        <v>Аннотация</v>
      </c>
      <c r="Q1123" s="39" t="s">
        <v>1279</v>
      </c>
    </row>
    <row r="1124" spans="1:17" ht="45" x14ac:dyDescent="0.25">
      <c r="A1124" s="50" t="s">
        <v>1219</v>
      </c>
      <c r="B1124" s="28" t="s">
        <v>1267</v>
      </c>
      <c r="C1124" s="46"/>
      <c r="D1124" s="64">
        <v>103117488</v>
      </c>
      <c r="E1124" s="64" t="s">
        <v>2465</v>
      </c>
      <c r="F1124" s="31" t="s">
        <v>874</v>
      </c>
      <c r="G1124" s="31" t="s">
        <v>1271</v>
      </c>
      <c r="H1124" s="31" t="str">
        <f t="shared" si="125"/>
        <v>Выполнение столярных работ / Степанов Б. А.</v>
      </c>
      <c r="I1124" s="69">
        <v>2023</v>
      </c>
      <c r="J1124" s="40" t="s">
        <v>286</v>
      </c>
      <c r="K1124" s="33"/>
      <c r="L1124" s="41">
        <v>337.2</v>
      </c>
      <c r="M1124" s="33"/>
      <c r="N1124" s="41">
        <f>L1124*50</f>
        <v>16860</v>
      </c>
      <c r="O1124" s="37">
        <f t="shared" si="119"/>
        <v>0</v>
      </c>
      <c r="P1124" s="38" t="str">
        <f t="shared" si="124"/>
        <v>Аннотация</v>
      </c>
      <c r="Q1124" s="39" t="s">
        <v>1280</v>
      </c>
    </row>
    <row r="1125" spans="1:17" ht="60" x14ac:dyDescent="0.25">
      <c r="A1125" s="50" t="s">
        <v>1219</v>
      </c>
      <c r="B1125" s="28" t="s">
        <v>330</v>
      </c>
      <c r="C1125" s="46"/>
      <c r="D1125" s="64">
        <v>104119452</v>
      </c>
      <c r="E1125" s="64" t="s">
        <v>2628</v>
      </c>
      <c r="F1125" s="31" t="s">
        <v>1250</v>
      </c>
      <c r="G1125" s="31" t="s">
        <v>1251</v>
      </c>
      <c r="H1125" s="31" t="str">
        <f t="shared" si="125"/>
        <v>Выполнение монтажа каркасно-обшивных конструкций / Елизарова В.А.</v>
      </c>
      <c r="I1125" s="69">
        <v>2024</v>
      </c>
      <c r="J1125" s="40" t="s">
        <v>23</v>
      </c>
      <c r="K1125" s="33"/>
      <c r="L1125" s="41">
        <v>488.4</v>
      </c>
      <c r="M1125" s="33"/>
      <c r="N1125" s="41">
        <f t="shared" ref="N1125:N1131" si="126">L1125*50</f>
        <v>24420</v>
      </c>
      <c r="O1125" s="37">
        <f t="shared" si="119"/>
        <v>0</v>
      </c>
      <c r="P1125" s="38" t="str">
        <f t="shared" si="124"/>
        <v>Аннотация</v>
      </c>
      <c r="Q1125" s="39" t="s">
        <v>1252</v>
      </c>
    </row>
    <row r="1126" spans="1:17" ht="60" x14ac:dyDescent="0.25">
      <c r="A1126" s="50" t="s">
        <v>1219</v>
      </c>
      <c r="B1126" s="28" t="s">
        <v>330</v>
      </c>
      <c r="C1126" s="46"/>
      <c r="D1126" s="64">
        <v>106119277</v>
      </c>
      <c r="E1126" s="64" t="s">
        <v>2591</v>
      </c>
      <c r="F1126" s="31" t="s">
        <v>1253</v>
      </c>
      <c r="G1126" s="31" t="s">
        <v>1254</v>
      </c>
      <c r="H1126" s="31" t="str">
        <f t="shared" si="125"/>
        <v>Выполнение облицовочных работ плитками и плитами  / Черноус Г.Г.</v>
      </c>
      <c r="I1126" s="69">
        <v>2024</v>
      </c>
      <c r="J1126" s="40" t="s">
        <v>23</v>
      </c>
      <c r="K1126" s="33"/>
      <c r="L1126" s="41">
        <v>1023.5999999999999</v>
      </c>
      <c r="M1126" s="33"/>
      <c r="N1126" s="41">
        <f t="shared" si="126"/>
        <v>51179.999999999993</v>
      </c>
      <c r="O1126" s="37">
        <f t="shared" si="119"/>
        <v>0</v>
      </c>
      <c r="P1126" s="38" t="str">
        <f t="shared" si="124"/>
        <v>Аннотация</v>
      </c>
      <c r="Q1126" s="39" t="s">
        <v>1255</v>
      </c>
    </row>
    <row r="1127" spans="1:17" ht="60" x14ac:dyDescent="0.25">
      <c r="A1127" s="50" t="s">
        <v>1219</v>
      </c>
      <c r="B1127" s="28" t="s">
        <v>330</v>
      </c>
      <c r="C1127" s="46"/>
      <c r="D1127" s="64">
        <v>106119278</v>
      </c>
      <c r="E1127" s="64" t="s">
        <v>2592</v>
      </c>
      <c r="F1127" s="31" t="s">
        <v>1253</v>
      </c>
      <c r="G1127" s="31" t="s">
        <v>1256</v>
      </c>
      <c r="H1127" s="31" t="str">
        <f t="shared" si="125"/>
        <v>Выполнение штукатурных и декоративных работ / Черноус Г.Г.</v>
      </c>
      <c r="I1127" s="69">
        <v>2024</v>
      </c>
      <c r="J1127" s="40" t="s">
        <v>23</v>
      </c>
      <c r="K1127" s="33"/>
      <c r="L1127" s="41">
        <v>517.19999999999993</v>
      </c>
      <c r="M1127" s="33"/>
      <c r="N1127" s="41">
        <f t="shared" si="126"/>
        <v>25859.999999999996</v>
      </c>
      <c r="O1127" s="37">
        <f t="shared" si="119"/>
        <v>0</v>
      </c>
      <c r="P1127" s="38" t="str">
        <f t="shared" si="124"/>
        <v>Аннотация</v>
      </c>
      <c r="Q1127" s="39" t="s">
        <v>1257</v>
      </c>
    </row>
    <row r="1128" spans="1:17" ht="105" x14ac:dyDescent="0.25">
      <c r="A1128" s="50" t="s">
        <v>1219</v>
      </c>
      <c r="B1128" s="28" t="s">
        <v>331</v>
      </c>
      <c r="C1128" s="46"/>
      <c r="D1128" s="64">
        <v>103119545</v>
      </c>
      <c r="E1128" s="64" t="s">
        <v>2672</v>
      </c>
      <c r="F1128" s="31" t="s">
        <v>1258</v>
      </c>
      <c r="G1128" s="31" t="s">
        <v>1259</v>
      </c>
      <c r="H1128" s="31" t="str">
        <f t="shared" si="125"/>
        <v>Поддержание рабочего состояния оборудования систем водоснабжения, водоотведения, отопления объектов жилищно-коммунального хозяйства / Куприянова Г.В., Федоров В.В.</v>
      </c>
      <c r="I1128" s="69">
        <v>2024</v>
      </c>
      <c r="J1128" s="40" t="s">
        <v>23</v>
      </c>
      <c r="K1128" s="33"/>
      <c r="L1128" s="41">
        <v>434.4</v>
      </c>
      <c r="M1128" s="33"/>
      <c r="N1128" s="41">
        <f t="shared" si="126"/>
        <v>21720</v>
      </c>
      <c r="O1128" s="37">
        <f t="shared" si="119"/>
        <v>0</v>
      </c>
      <c r="P1128" s="38" t="str">
        <f t="shared" si="124"/>
        <v>Аннотация</v>
      </c>
      <c r="Q1128" s="39" t="s">
        <v>1260</v>
      </c>
    </row>
    <row r="1129" spans="1:17" ht="105" x14ac:dyDescent="0.25">
      <c r="A1129" s="50" t="s">
        <v>1219</v>
      </c>
      <c r="B1129" s="28" t="s">
        <v>331</v>
      </c>
      <c r="C1129" s="46"/>
      <c r="D1129" s="64">
        <v>103119476</v>
      </c>
      <c r="E1129" s="64" t="s">
        <v>2640</v>
      </c>
      <c r="F1129" s="31" t="s">
        <v>1261</v>
      </c>
      <c r="G1129" s="31" t="s">
        <v>1262</v>
      </c>
      <c r="H1129" s="31" t="str">
        <f t="shared" si="125"/>
        <v>Поддержание рабочего состояния силовых и слаботочных систем зданий и сооружений, освещения и осветительных сетей объектов жилищно-коммунального хозяйства / Нестеренко В.М.</v>
      </c>
      <c r="I1129" s="69">
        <v>2024</v>
      </c>
      <c r="J1129" s="40" t="s">
        <v>23</v>
      </c>
      <c r="K1129" s="33"/>
      <c r="L1129" s="41">
        <v>901.19999999999993</v>
      </c>
      <c r="M1129" s="33"/>
      <c r="N1129" s="41">
        <f t="shared" si="126"/>
        <v>45060</v>
      </c>
      <c r="O1129" s="37">
        <f t="shared" si="119"/>
        <v>0</v>
      </c>
      <c r="P1129" s="38" t="str">
        <f t="shared" si="124"/>
        <v>Аннотация</v>
      </c>
      <c r="Q1129" s="39" t="s">
        <v>1263</v>
      </c>
    </row>
    <row r="1130" spans="1:17" ht="105" x14ac:dyDescent="0.25">
      <c r="A1130" s="50" t="s">
        <v>1219</v>
      </c>
      <c r="B1130" s="28" t="s">
        <v>331</v>
      </c>
      <c r="C1130" s="46"/>
      <c r="D1130" s="64">
        <v>102120105</v>
      </c>
      <c r="E1130" s="64" t="s">
        <v>2754</v>
      </c>
      <c r="F1130" s="31" t="s">
        <v>1264</v>
      </c>
      <c r="G1130" s="31" t="s">
        <v>1265</v>
      </c>
      <c r="H1130" s="31" t="str">
        <f t="shared" si="125"/>
        <v>Выполнение работ по монтажу систем отопления, водоснабжения, водоотведения и газоснабжения / Федоров В.В.</v>
      </c>
      <c r="I1130" s="69">
        <v>2024</v>
      </c>
      <c r="J1130" s="40" t="s">
        <v>23</v>
      </c>
      <c r="K1130" s="33"/>
      <c r="L1130" s="41">
        <v>777.6</v>
      </c>
      <c r="M1130" s="33"/>
      <c r="N1130" s="41">
        <f t="shared" si="126"/>
        <v>38880</v>
      </c>
      <c r="O1130" s="37">
        <f t="shared" si="119"/>
        <v>0</v>
      </c>
      <c r="P1130" s="38" t="str">
        <f t="shared" si="124"/>
        <v>Аннотация</v>
      </c>
      <c r="Q1130" s="39" t="s">
        <v>1266</v>
      </c>
    </row>
    <row r="1131" spans="1:17" ht="45" x14ac:dyDescent="0.25">
      <c r="A1131" s="50" t="s">
        <v>1219</v>
      </c>
      <c r="B1131" s="28" t="s">
        <v>332</v>
      </c>
      <c r="C1131" s="46"/>
      <c r="D1131" s="64">
        <v>102120016</v>
      </c>
      <c r="E1131" s="64" t="s">
        <v>2731</v>
      </c>
      <c r="F1131" s="31" t="s">
        <v>1281</v>
      </c>
      <c r="G1131" s="31" t="s">
        <v>1282</v>
      </c>
      <c r="H1131" s="31" t="str">
        <f t="shared" si="125"/>
        <v>Выполнение бетонных и опалубочных работ / Алимов Л.А.</v>
      </c>
      <c r="I1131" s="69">
        <v>2023</v>
      </c>
      <c r="J1131" s="40" t="s">
        <v>23</v>
      </c>
      <c r="K1131" s="33"/>
      <c r="L1131" s="41">
        <v>474</v>
      </c>
      <c r="M1131" s="33"/>
      <c r="N1131" s="41">
        <f t="shared" si="126"/>
        <v>23700</v>
      </c>
      <c r="O1131" s="37">
        <f t="shared" si="119"/>
        <v>0</v>
      </c>
      <c r="P1131" s="38" t="str">
        <f t="shared" si="124"/>
        <v>Аннотация</v>
      </c>
      <c r="Q1131" s="39" t="s">
        <v>1283</v>
      </c>
    </row>
    <row r="1132" spans="1:17" ht="90" x14ac:dyDescent="0.25">
      <c r="A1132" s="50" t="s">
        <v>1219</v>
      </c>
      <c r="B1132" s="28" t="s">
        <v>332</v>
      </c>
      <c r="C1132" s="46"/>
      <c r="D1132" s="64">
        <v>101120177</v>
      </c>
      <c r="E1132" s="64" t="s">
        <v>2775</v>
      </c>
      <c r="F1132" s="31" t="s">
        <v>1242</v>
      </c>
      <c r="G1132" s="31" t="s">
        <v>1243</v>
      </c>
      <c r="H1132" s="31" t="str">
        <f t="shared" si="125"/>
        <v>Выполнение монтажных работ при возведении всех типов зданий и сооружений из сборных железобетонных и металлических конструкций / Волосухин В.А. и д.р. / Под ред.Евтушенко С.И.</v>
      </c>
      <c r="I1132" s="69">
        <v>2023</v>
      </c>
      <c r="J1132" s="40" t="s">
        <v>23</v>
      </c>
      <c r="K1132" s="33"/>
      <c r="L1132" s="41">
        <v>331.2</v>
      </c>
      <c r="M1132" s="33"/>
      <c r="N1132" s="41">
        <f>L1132*50</f>
        <v>16560</v>
      </c>
      <c r="O1132" s="37">
        <f t="shared" si="119"/>
        <v>0</v>
      </c>
      <c r="P1132" s="38" t="str">
        <f t="shared" ref="P1132:P1134" si="127">HYPERLINK(Q1132,"Аннотация")</f>
        <v>Аннотация</v>
      </c>
      <c r="Q1132" s="39" t="s">
        <v>1244</v>
      </c>
    </row>
    <row r="1133" spans="1:17" ht="45" x14ac:dyDescent="0.25">
      <c r="A1133" s="50" t="s">
        <v>1219</v>
      </c>
      <c r="B1133" s="28" t="s">
        <v>332</v>
      </c>
      <c r="C1133" s="46"/>
      <c r="D1133" s="64">
        <v>101121774</v>
      </c>
      <c r="E1133" s="64"/>
      <c r="F1133" s="31" t="s">
        <v>1284</v>
      </c>
      <c r="G1133" s="31" t="s">
        <v>1285</v>
      </c>
      <c r="H1133" s="31" t="str">
        <f t="shared" si="125"/>
        <v>Мастер общестроительных работ. Сварка: 14 плакатов  Наглядное пособие / Галушкина В.Н.</v>
      </c>
      <c r="I1133" s="69">
        <v>2024</v>
      </c>
      <c r="J1133" s="40" t="s">
        <v>45</v>
      </c>
      <c r="K1133" s="35"/>
      <c r="L1133" s="36"/>
      <c r="M1133" s="33"/>
      <c r="N1133" s="41">
        <v>6000</v>
      </c>
      <c r="O1133" s="37">
        <f t="shared" si="119"/>
        <v>0</v>
      </c>
      <c r="P1133" s="38" t="str">
        <f t="shared" si="127"/>
        <v>Аннотация</v>
      </c>
      <c r="Q1133" s="39" t="s">
        <v>1286</v>
      </c>
    </row>
    <row r="1134" spans="1:17" ht="45" x14ac:dyDescent="0.25">
      <c r="A1134" s="50" t="s">
        <v>1219</v>
      </c>
      <c r="B1134" s="28" t="s">
        <v>332</v>
      </c>
      <c r="C1134" s="46"/>
      <c r="D1134" s="64">
        <v>102120071</v>
      </c>
      <c r="E1134" s="64" t="s">
        <v>2745</v>
      </c>
      <c r="F1134" s="31" t="s">
        <v>1245</v>
      </c>
      <c r="G1134" s="31" t="s">
        <v>1246</v>
      </c>
      <c r="H1134" s="31" t="str">
        <f t="shared" si="125"/>
        <v>Выполнение каменных работ / Горева Т.А., Кривова Г.В.</v>
      </c>
      <c r="I1134" s="69">
        <v>2024</v>
      </c>
      <c r="J1134" s="40" t="s">
        <v>23</v>
      </c>
      <c r="K1134" s="33"/>
      <c r="L1134" s="41">
        <v>724.8</v>
      </c>
      <c r="M1134" s="33"/>
      <c r="N1134" s="41">
        <f>L1134*50</f>
        <v>36240</v>
      </c>
      <c r="O1134" s="37">
        <f t="shared" si="119"/>
        <v>0</v>
      </c>
      <c r="P1134" s="38" t="str">
        <f t="shared" si="127"/>
        <v>Аннотация</v>
      </c>
      <c r="Q1134" s="39" t="s">
        <v>1247</v>
      </c>
    </row>
    <row r="1135" spans="1:17" ht="45" x14ac:dyDescent="0.25">
      <c r="A1135" s="50" t="s">
        <v>1219</v>
      </c>
      <c r="B1135" s="28" t="s">
        <v>332</v>
      </c>
      <c r="C1135" s="46"/>
      <c r="D1135" s="64">
        <v>102117549</v>
      </c>
      <c r="E1135" s="64"/>
      <c r="F1135" s="31" t="s">
        <v>1248</v>
      </c>
      <c r="G1135" s="31" t="s">
        <v>1249</v>
      </c>
      <c r="H1135" s="31" t="str">
        <f t="shared" si="125"/>
        <v>Выполнение арматурных работ / Гревцева Е.Н.</v>
      </c>
      <c r="I1135" s="69">
        <v>2025</v>
      </c>
      <c r="J1135" s="40" t="s">
        <v>23</v>
      </c>
      <c r="K1135" s="33"/>
      <c r="L1135" s="41">
        <v>661.19999999999993</v>
      </c>
      <c r="M1135" s="33"/>
      <c r="N1135" s="41">
        <f>L1135*50</f>
        <v>33060</v>
      </c>
      <c r="O1135" s="37">
        <f t="shared" si="119"/>
        <v>0</v>
      </c>
      <c r="P1135" s="38" t="s">
        <v>2196</v>
      </c>
      <c r="Q1135" s="39" t="e">
        <v>#N/A</v>
      </c>
    </row>
    <row r="1136" spans="1:17" ht="45" x14ac:dyDescent="0.25">
      <c r="A1136" s="50" t="s">
        <v>1219</v>
      </c>
      <c r="B1136" s="28" t="s">
        <v>332</v>
      </c>
      <c r="C1136" s="46"/>
      <c r="D1136" s="64">
        <v>101120507</v>
      </c>
      <c r="E1136" s="64" t="s">
        <v>2842</v>
      </c>
      <c r="F1136" s="31" t="s">
        <v>1287</v>
      </c>
      <c r="G1136" s="31" t="s">
        <v>1288</v>
      </c>
      <c r="H1136" s="31" t="str">
        <f t="shared" si="125"/>
        <v>Выполнение печных работ / Коротаев М. А.</v>
      </c>
      <c r="I1136" s="69">
        <v>2023</v>
      </c>
      <c r="J1136" s="40" t="s">
        <v>286</v>
      </c>
      <c r="K1136" s="33"/>
      <c r="L1136" s="41">
        <v>331.2</v>
      </c>
      <c r="M1136" s="33"/>
      <c r="N1136" s="41">
        <f>L1136*50</f>
        <v>16560</v>
      </c>
      <c r="O1136" s="37">
        <f t="shared" si="119"/>
        <v>0</v>
      </c>
      <c r="P1136" s="38" t="str">
        <f t="shared" ref="P1136:P1143" si="128">HYPERLINK(Q1136,"Аннотация")</f>
        <v>Аннотация</v>
      </c>
      <c r="Q1136" s="39" t="s">
        <v>1289</v>
      </c>
    </row>
    <row r="1137" spans="1:17" ht="60" x14ac:dyDescent="0.25">
      <c r="A1137" s="50" t="s">
        <v>1219</v>
      </c>
      <c r="B1137" s="28" t="s">
        <v>332</v>
      </c>
      <c r="C1137" s="46"/>
      <c r="D1137" s="64">
        <v>101121792</v>
      </c>
      <c r="E1137" s="64"/>
      <c r="F1137" s="31" t="s">
        <v>1290</v>
      </c>
      <c r="G1137" s="31" t="s">
        <v>1291</v>
      </c>
      <c r="H1137" s="31" t="str">
        <f t="shared" ref="H1137:H1147" si="129">G1137 &amp; " / " &amp; F1137</f>
        <v>Комплект плакатов "Мастер общестроительных работ. Каменная кладка": (10 плакатов) / Сапков А.Ю.</v>
      </c>
      <c r="I1137" s="69">
        <v>2024</v>
      </c>
      <c r="J1137" s="40" t="s">
        <v>45</v>
      </c>
      <c r="K1137" s="35"/>
      <c r="L1137" s="36"/>
      <c r="M1137" s="33"/>
      <c r="N1137" s="41">
        <v>6000</v>
      </c>
      <c r="O1137" s="37">
        <f t="shared" si="119"/>
        <v>0</v>
      </c>
      <c r="P1137" s="38" t="str">
        <f t="shared" si="128"/>
        <v>Аннотация</v>
      </c>
      <c r="Q1137" s="39" t="s">
        <v>1292</v>
      </c>
    </row>
    <row r="1138" spans="1:17" ht="45" x14ac:dyDescent="0.25">
      <c r="A1138" s="50" t="s">
        <v>1219</v>
      </c>
      <c r="B1138" s="28" t="s">
        <v>332</v>
      </c>
      <c r="C1138" s="46"/>
      <c r="D1138" s="64">
        <v>105116932</v>
      </c>
      <c r="E1138" s="64" t="s">
        <v>2409</v>
      </c>
      <c r="F1138" s="31" t="s">
        <v>1293</v>
      </c>
      <c r="G1138" s="31" t="s">
        <v>1294</v>
      </c>
      <c r="H1138" s="31" t="str">
        <f t="shared" si="129"/>
        <v>Выполнение стропальных работ / Сулейманов М.К.</v>
      </c>
      <c r="I1138" s="69">
        <v>2024</v>
      </c>
      <c r="J1138" s="40" t="s">
        <v>286</v>
      </c>
      <c r="K1138" s="33"/>
      <c r="L1138" s="41">
        <v>913.19999999999993</v>
      </c>
      <c r="M1138" s="33"/>
      <c r="N1138" s="41">
        <f>L1138*50</f>
        <v>45660</v>
      </c>
      <c r="O1138" s="37">
        <f t="shared" si="119"/>
        <v>0</v>
      </c>
      <c r="P1138" s="38" t="str">
        <f t="shared" si="128"/>
        <v>Аннотация</v>
      </c>
      <c r="Q1138" s="39" t="s">
        <v>1295</v>
      </c>
    </row>
    <row r="1139" spans="1:17" ht="60" x14ac:dyDescent="0.25">
      <c r="A1139" s="50" t="s">
        <v>1219</v>
      </c>
      <c r="B1139" s="28" t="s">
        <v>336</v>
      </c>
      <c r="C1139" s="46"/>
      <c r="D1139" s="64">
        <v>104119452</v>
      </c>
      <c r="E1139" s="64" t="s">
        <v>2628</v>
      </c>
      <c r="F1139" s="31" t="s">
        <v>1250</v>
      </c>
      <c r="G1139" s="31" t="s">
        <v>1251</v>
      </c>
      <c r="H1139" s="31" t="str">
        <f t="shared" si="129"/>
        <v>Выполнение монтажа каркасно-обшивных конструкций / Елизарова В.А.</v>
      </c>
      <c r="I1139" s="69">
        <v>2024</v>
      </c>
      <c r="J1139" s="40" t="s">
        <v>23</v>
      </c>
      <c r="K1139" s="33"/>
      <c r="L1139" s="41">
        <v>488.4</v>
      </c>
      <c r="M1139" s="33"/>
      <c r="N1139" s="41">
        <f>L1139*50</f>
        <v>24420</v>
      </c>
      <c r="O1139" s="37">
        <f t="shared" si="119"/>
        <v>0</v>
      </c>
      <c r="P1139" s="38" t="str">
        <f t="shared" si="128"/>
        <v>Аннотация</v>
      </c>
      <c r="Q1139" s="39" t="s">
        <v>1252</v>
      </c>
    </row>
    <row r="1140" spans="1:17" ht="60" x14ac:dyDescent="0.25">
      <c r="A1140" s="50" t="s">
        <v>1219</v>
      </c>
      <c r="B1140" s="28" t="s">
        <v>336</v>
      </c>
      <c r="C1140" s="46"/>
      <c r="D1140" s="64">
        <v>101121802</v>
      </c>
      <c r="E1140" s="64"/>
      <c r="F1140" s="31" t="s">
        <v>1250</v>
      </c>
      <c r="G1140" s="31" t="s">
        <v>1296</v>
      </c>
      <c r="H1140" s="31" t="str">
        <f t="shared" si="129"/>
        <v>Сухое строительство и штукатурные работы: 10 плакатов  Наглядное пособие / Елизарова В.А.</v>
      </c>
      <c r="I1140" s="69">
        <v>2024</v>
      </c>
      <c r="J1140" s="40" t="s">
        <v>45</v>
      </c>
      <c r="K1140" s="35"/>
      <c r="L1140" s="36"/>
      <c r="M1140" s="33"/>
      <c r="N1140" s="41">
        <v>6000</v>
      </c>
      <c r="O1140" s="37">
        <f t="shared" si="119"/>
        <v>0</v>
      </c>
      <c r="P1140" s="38" t="str">
        <f t="shared" si="128"/>
        <v>Аннотация</v>
      </c>
      <c r="Q1140" s="39" t="s">
        <v>1297</v>
      </c>
    </row>
    <row r="1141" spans="1:17" ht="60" x14ac:dyDescent="0.25">
      <c r="A1141" s="50" t="s">
        <v>1219</v>
      </c>
      <c r="B1141" s="28" t="s">
        <v>336</v>
      </c>
      <c r="C1141" s="46"/>
      <c r="D1141" s="64">
        <v>106116781</v>
      </c>
      <c r="E1141" s="64" t="s">
        <v>2401</v>
      </c>
      <c r="F1141" s="31" t="s">
        <v>1298</v>
      </c>
      <c r="G1141" s="31" t="s">
        <v>1299</v>
      </c>
      <c r="H1141" s="31" t="str">
        <f t="shared" si="129"/>
        <v>Основы технологии отделочных строительных работ / Петрова И.В.</v>
      </c>
      <c r="I1141" s="69">
        <v>2024</v>
      </c>
      <c r="J1141" s="40" t="s">
        <v>286</v>
      </c>
      <c r="K1141" s="33"/>
      <c r="L1141" s="41">
        <v>325.2</v>
      </c>
      <c r="M1141" s="33"/>
      <c r="N1141" s="41">
        <f>L1141*50</f>
        <v>16260</v>
      </c>
      <c r="O1141" s="37">
        <f t="shared" si="119"/>
        <v>0</v>
      </c>
      <c r="P1141" s="38" t="str">
        <f t="shared" si="128"/>
        <v>Аннотация</v>
      </c>
      <c r="Q1141" s="39" t="s">
        <v>1300</v>
      </c>
    </row>
    <row r="1142" spans="1:17" ht="60" x14ac:dyDescent="0.25">
      <c r="A1142" s="50" t="s">
        <v>1219</v>
      </c>
      <c r="B1142" s="28" t="s">
        <v>336</v>
      </c>
      <c r="C1142" s="46"/>
      <c r="D1142" s="64">
        <v>103119455</v>
      </c>
      <c r="E1142" s="64" t="s">
        <v>2630</v>
      </c>
      <c r="F1142" s="31" t="s">
        <v>1301</v>
      </c>
      <c r="G1142" s="31" t="s">
        <v>1302</v>
      </c>
      <c r="H1142" s="31" t="str">
        <f t="shared" si="129"/>
        <v>Выполнение мозаичных и декоративных  работ / Прекрасная Е. П.</v>
      </c>
      <c r="I1142" s="69">
        <v>2024</v>
      </c>
      <c r="J1142" s="40" t="s">
        <v>286</v>
      </c>
      <c r="K1142" s="33"/>
      <c r="L1142" s="41">
        <v>435.59999999999997</v>
      </c>
      <c r="M1142" s="33"/>
      <c r="N1142" s="41">
        <f>L1142*50</f>
        <v>21780</v>
      </c>
      <c r="O1142" s="37">
        <f t="shared" si="119"/>
        <v>0</v>
      </c>
      <c r="P1142" s="38" t="str">
        <f t="shared" si="128"/>
        <v>Аннотация</v>
      </c>
      <c r="Q1142" s="39" t="s">
        <v>1303</v>
      </c>
    </row>
    <row r="1143" spans="1:17" ht="60" x14ac:dyDescent="0.25">
      <c r="A1143" s="50" t="s">
        <v>1219</v>
      </c>
      <c r="B1143" s="28" t="s">
        <v>336</v>
      </c>
      <c r="C1143" s="46"/>
      <c r="D1143" s="64">
        <v>105119260</v>
      </c>
      <c r="E1143" s="64" t="s">
        <v>2576</v>
      </c>
      <c r="F1143" s="31" t="s">
        <v>1301</v>
      </c>
      <c r="G1143" s="31" t="s">
        <v>1304</v>
      </c>
      <c r="H1143" s="31" t="str">
        <f t="shared" si="129"/>
        <v>Технология малярных работ / Прекрасная Е. П.</v>
      </c>
      <c r="I1143" s="69">
        <v>2024</v>
      </c>
      <c r="J1143" s="40" t="s">
        <v>286</v>
      </c>
      <c r="K1143" s="33"/>
      <c r="L1143" s="41">
        <v>495.59999999999997</v>
      </c>
      <c r="M1143" s="33"/>
      <c r="N1143" s="41">
        <f>L1143*50</f>
        <v>24780</v>
      </c>
      <c r="O1143" s="37">
        <f t="shared" si="119"/>
        <v>0</v>
      </c>
      <c r="P1143" s="38" t="str">
        <f t="shared" si="128"/>
        <v>Аннотация</v>
      </c>
      <c r="Q1143" s="39" t="s">
        <v>1305</v>
      </c>
    </row>
    <row r="1144" spans="1:17" ht="60" x14ac:dyDescent="0.25">
      <c r="A1144" s="50" t="s">
        <v>1219</v>
      </c>
      <c r="B1144" s="28" t="s">
        <v>336</v>
      </c>
      <c r="C1144" s="46"/>
      <c r="D1144" s="64">
        <v>101121787</v>
      </c>
      <c r="E1144" s="64"/>
      <c r="F1144" s="31" t="s">
        <v>1306</v>
      </c>
      <c r="G1144" s="31" t="s">
        <v>1307</v>
      </c>
      <c r="H1144" s="31" t="str">
        <f t="shared" si="129"/>
        <v>Малярные и декоративные работы: 7 плакатов  Наглядное пособие / Селезнева Е.В.</v>
      </c>
      <c r="I1144" s="69">
        <v>2024</v>
      </c>
      <c r="J1144" s="40" t="s">
        <v>45</v>
      </c>
      <c r="K1144" s="35"/>
      <c r="L1144" s="36"/>
      <c r="M1144" s="33"/>
      <c r="N1144" s="41">
        <v>6000</v>
      </c>
      <c r="O1144" s="37">
        <f t="shared" si="119"/>
        <v>0</v>
      </c>
      <c r="P1144" s="38" t="str">
        <f t="shared" ref="P1144:P1156" si="130">HYPERLINK(Q1144,"Аннотация")</f>
        <v>Аннотация</v>
      </c>
      <c r="Q1144" s="39" t="s">
        <v>1308</v>
      </c>
    </row>
    <row r="1145" spans="1:17" ht="60" x14ac:dyDescent="0.25">
      <c r="A1145" s="50" t="s">
        <v>1219</v>
      </c>
      <c r="B1145" s="28" t="s">
        <v>336</v>
      </c>
      <c r="C1145" s="46"/>
      <c r="D1145" s="64">
        <v>101121770</v>
      </c>
      <c r="E1145" s="64"/>
      <c r="F1145" s="31" t="s">
        <v>1309</v>
      </c>
      <c r="G1145" s="31" t="s">
        <v>1310</v>
      </c>
      <c r="H1145" s="31" t="str">
        <f t="shared" si="129"/>
        <v>Комплект плакатов "Облицовка плиткой": (7 плакатов) / Тымчик Н.А.</v>
      </c>
      <c r="I1145" s="69">
        <v>2024</v>
      </c>
      <c r="J1145" s="40" t="s">
        <v>45</v>
      </c>
      <c r="K1145" s="35"/>
      <c r="L1145" s="36"/>
      <c r="M1145" s="33"/>
      <c r="N1145" s="41">
        <v>6000</v>
      </c>
      <c r="O1145" s="37">
        <f t="shared" si="119"/>
        <v>0</v>
      </c>
      <c r="P1145" s="38" t="str">
        <f t="shared" si="130"/>
        <v>Аннотация</v>
      </c>
      <c r="Q1145" s="39" t="s">
        <v>1311</v>
      </c>
    </row>
    <row r="1146" spans="1:17" ht="60" x14ac:dyDescent="0.25">
      <c r="A1146" s="50" t="s">
        <v>1219</v>
      </c>
      <c r="B1146" s="28" t="s">
        <v>336</v>
      </c>
      <c r="C1146" s="46"/>
      <c r="D1146" s="64">
        <v>106119277</v>
      </c>
      <c r="E1146" s="64" t="s">
        <v>2591</v>
      </c>
      <c r="F1146" s="31" t="s">
        <v>1253</v>
      </c>
      <c r="G1146" s="31" t="s">
        <v>1254</v>
      </c>
      <c r="H1146" s="31" t="str">
        <f t="shared" si="129"/>
        <v>Выполнение облицовочных работ плитками и плитами  / Черноус Г.Г.</v>
      </c>
      <c r="I1146" s="69">
        <v>2024</v>
      </c>
      <c r="J1146" s="40" t="s">
        <v>23</v>
      </c>
      <c r="K1146" s="33"/>
      <c r="L1146" s="41">
        <v>1023.5999999999999</v>
      </c>
      <c r="M1146" s="33"/>
      <c r="N1146" s="41">
        <f>L1146*50</f>
        <v>51179.999999999993</v>
      </c>
      <c r="O1146" s="37">
        <f t="shared" si="119"/>
        <v>0</v>
      </c>
      <c r="P1146" s="38" t="str">
        <f t="shared" si="130"/>
        <v>Аннотация</v>
      </c>
      <c r="Q1146" s="39" t="s">
        <v>1255</v>
      </c>
    </row>
    <row r="1147" spans="1:17" ht="60" x14ac:dyDescent="0.25">
      <c r="A1147" s="50" t="s">
        <v>1219</v>
      </c>
      <c r="B1147" s="28" t="s">
        <v>336</v>
      </c>
      <c r="C1147" s="46"/>
      <c r="D1147" s="64">
        <v>106119278</v>
      </c>
      <c r="E1147" s="64" t="s">
        <v>2592</v>
      </c>
      <c r="F1147" s="31" t="s">
        <v>1253</v>
      </c>
      <c r="G1147" s="31" t="s">
        <v>1256</v>
      </c>
      <c r="H1147" s="31" t="str">
        <f t="shared" si="129"/>
        <v>Выполнение штукатурных и декоративных работ / Черноус Г.Г.</v>
      </c>
      <c r="I1147" s="69">
        <v>2024</v>
      </c>
      <c r="J1147" s="40" t="s">
        <v>23</v>
      </c>
      <c r="K1147" s="33"/>
      <c r="L1147" s="41">
        <v>517.19999999999993</v>
      </c>
      <c r="M1147" s="33"/>
      <c r="N1147" s="41">
        <f>L1147*50</f>
        <v>25859.999999999996</v>
      </c>
      <c r="O1147" s="37">
        <f t="shared" si="119"/>
        <v>0</v>
      </c>
      <c r="P1147" s="38" t="str">
        <f t="shared" si="130"/>
        <v>Аннотация</v>
      </c>
      <c r="Q1147" s="39" t="s">
        <v>1257</v>
      </c>
    </row>
    <row r="1148" spans="1:17" ht="105" x14ac:dyDescent="0.25">
      <c r="A1148" s="50" t="s">
        <v>1219</v>
      </c>
      <c r="B1148" s="28" t="s">
        <v>340</v>
      </c>
      <c r="C1148" s="46"/>
      <c r="D1148" s="64">
        <v>103119545</v>
      </c>
      <c r="E1148" s="64" t="s">
        <v>2672</v>
      </c>
      <c r="F1148" s="31" t="s">
        <v>1258</v>
      </c>
      <c r="G1148" s="31" t="s">
        <v>1259</v>
      </c>
      <c r="H1148" s="31" t="str">
        <f t="shared" ref="H1148:H1163" si="131">G1148 &amp; " / " &amp; F1148</f>
        <v>Поддержание рабочего состояния оборудования систем водоснабжения, водоотведения, отопления объектов жилищно-коммунального хозяйства / Куприянова Г.В., Федоров В.В.</v>
      </c>
      <c r="I1148" s="69">
        <v>2024</v>
      </c>
      <c r="J1148" s="40" t="s">
        <v>23</v>
      </c>
      <c r="K1148" s="33"/>
      <c r="L1148" s="41">
        <v>434.4</v>
      </c>
      <c r="M1148" s="33"/>
      <c r="N1148" s="41">
        <f>L1148*50</f>
        <v>21720</v>
      </c>
      <c r="O1148" s="37">
        <f t="shared" si="119"/>
        <v>0</v>
      </c>
      <c r="P1148" s="38" t="str">
        <f t="shared" si="130"/>
        <v>Аннотация</v>
      </c>
      <c r="Q1148" s="39" t="s">
        <v>1260</v>
      </c>
    </row>
    <row r="1149" spans="1:17" ht="105" x14ac:dyDescent="0.25">
      <c r="A1149" s="50" t="s">
        <v>1219</v>
      </c>
      <c r="B1149" s="28" t="s">
        <v>340</v>
      </c>
      <c r="C1149" s="46"/>
      <c r="D1149" s="64">
        <v>103119476</v>
      </c>
      <c r="E1149" s="64" t="s">
        <v>2640</v>
      </c>
      <c r="F1149" s="31" t="s">
        <v>1261</v>
      </c>
      <c r="G1149" s="31" t="s">
        <v>1262</v>
      </c>
      <c r="H1149" s="31" t="str">
        <f t="shared" si="131"/>
        <v>Поддержание рабочего состояния силовых и слаботочных систем зданий и сооружений, освещения и осветительных сетей объектов жилищно-коммунального хозяйства / Нестеренко В.М.</v>
      </c>
      <c r="I1149" s="69">
        <v>2024</v>
      </c>
      <c r="J1149" s="40" t="s">
        <v>23</v>
      </c>
      <c r="K1149" s="33"/>
      <c r="L1149" s="41">
        <v>901.19999999999993</v>
      </c>
      <c r="M1149" s="33"/>
      <c r="N1149" s="41">
        <f>L1149*50</f>
        <v>45060</v>
      </c>
      <c r="O1149" s="37">
        <f t="shared" si="119"/>
        <v>0</v>
      </c>
      <c r="P1149" s="38" t="str">
        <f t="shared" si="130"/>
        <v>Аннотация</v>
      </c>
      <c r="Q1149" s="39" t="s">
        <v>1263</v>
      </c>
    </row>
    <row r="1150" spans="1:17" ht="105" x14ac:dyDescent="0.25">
      <c r="A1150" s="50" t="s">
        <v>1219</v>
      </c>
      <c r="B1150" s="28" t="s">
        <v>340</v>
      </c>
      <c r="C1150" s="46"/>
      <c r="D1150" s="64">
        <v>102120105</v>
      </c>
      <c r="E1150" s="64" t="s">
        <v>2754</v>
      </c>
      <c r="F1150" s="31" t="s">
        <v>1264</v>
      </c>
      <c r="G1150" s="31" t="s">
        <v>1265</v>
      </c>
      <c r="H1150" s="31" t="str">
        <f t="shared" si="131"/>
        <v>Выполнение работ по монтажу систем отопления, водоснабжения, водоотведения и газоснабжения / Федоров В.В.</v>
      </c>
      <c r="I1150" s="69">
        <v>2024</v>
      </c>
      <c r="J1150" s="40" t="s">
        <v>23</v>
      </c>
      <c r="K1150" s="33"/>
      <c r="L1150" s="41">
        <v>777.6</v>
      </c>
      <c r="M1150" s="33"/>
      <c r="N1150" s="41">
        <f>L1150*50</f>
        <v>38880</v>
      </c>
      <c r="O1150" s="37">
        <f t="shared" si="119"/>
        <v>0</v>
      </c>
      <c r="P1150" s="38" t="str">
        <f t="shared" si="130"/>
        <v>Аннотация</v>
      </c>
      <c r="Q1150" s="39" t="s">
        <v>1266</v>
      </c>
    </row>
    <row r="1151" spans="1:17" ht="105" x14ac:dyDescent="0.25">
      <c r="A1151" s="50" t="s">
        <v>1219</v>
      </c>
      <c r="B1151" s="28" t="s">
        <v>341</v>
      </c>
      <c r="C1151" s="46"/>
      <c r="D1151" s="63">
        <v>101121793</v>
      </c>
      <c r="E1151" s="64"/>
      <c r="F1151" s="31" t="s">
        <v>1312</v>
      </c>
      <c r="G1151" s="31" t="s">
        <v>1313</v>
      </c>
      <c r="H1151" s="31" t="str">
        <f t="shared" si="131"/>
        <v>Сантехника и отопление: 7 плакатов  Наглядное пособие / Раднёнок Т.Н.</v>
      </c>
      <c r="I1151" s="69">
        <v>2024</v>
      </c>
      <c r="J1151" s="40" t="s">
        <v>45</v>
      </c>
      <c r="K1151" s="35"/>
      <c r="L1151" s="36"/>
      <c r="M1151" s="33"/>
      <c r="N1151" s="41">
        <v>6000</v>
      </c>
      <c r="O1151" s="37">
        <f t="shared" si="119"/>
        <v>0</v>
      </c>
      <c r="P1151" s="38" t="str">
        <f t="shared" si="130"/>
        <v>Аннотация</v>
      </c>
      <c r="Q1151" s="39" t="s">
        <v>1314</v>
      </c>
    </row>
    <row r="1152" spans="1:17" ht="105" x14ac:dyDescent="0.25">
      <c r="A1152" s="50" t="s">
        <v>1219</v>
      </c>
      <c r="B1152" s="28" t="s">
        <v>341</v>
      </c>
      <c r="C1152" s="46"/>
      <c r="D1152" s="63">
        <v>101121752</v>
      </c>
      <c r="E1152" s="64"/>
      <c r="F1152" s="31" t="s">
        <v>1315</v>
      </c>
      <c r="G1152" s="31" t="s">
        <v>1316</v>
      </c>
      <c r="H1152" s="31" t="str">
        <f t="shared" si="131"/>
        <v>Комплект плакатов "Электромонтажник": (7 плакатов) / Савватеев А.С.</v>
      </c>
      <c r="I1152" s="69">
        <v>2024</v>
      </c>
      <c r="J1152" s="40" t="s">
        <v>45</v>
      </c>
      <c r="K1152" s="35"/>
      <c r="L1152" s="36"/>
      <c r="M1152" s="33"/>
      <c r="N1152" s="41">
        <v>6000</v>
      </c>
      <c r="O1152" s="37">
        <f t="shared" si="119"/>
        <v>0</v>
      </c>
      <c r="P1152" s="38" t="str">
        <f t="shared" si="130"/>
        <v>Аннотация</v>
      </c>
      <c r="Q1152" s="39" t="s">
        <v>1317</v>
      </c>
    </row>
    <row r="1153" spans="1:17" ht="60" x14ac:dyDescent="0.25">
      <c r="A1153" s="50" t="s">
        <v>1219</v>
      </c>
      <c r="B1153" s="28" t="s">
        <v>343</v>
      </c>
      <c r="C1153" s="46"/>
      <c r="D1153" s="64">
        <v>102120064</v>
      </c>
      <c r="E1153" s="64" t="s">
        <v>2742</v>
      </c>
      <c r="F1153" s="31" t="s">
        <v>1319</v>
      </c>
      <c r="G1153" s="31" t="s">
        <v>1320</v>
      </c>
      <c r="H1153" s="31" t="str">
        <f t="shared" si="131"/>
        <v>Монтаж кабельных сетей / Бычков А. В.</v>
      </c>
      <c r="I1153" s="69">
        <v>2024</v>
      </c>
      <c r="J1153" s="40" t="s">
        <v>23</v>
      </c>
      <c r="K1153" s="33"/>
      <c r="L1153" s="41">
        <v>705.6</v>
      </c>
      <c r="M1153" s="33"/>
      <c r="N1153" s="41">
        <f t="shared" ref="N1153:N1161" si="132">L1153*50</f>
        <v>35280</v>
      </c>
      <c r="O1153" s="37">
        <f t="shared" si="119"/>
        <v>0</v>
      </c>
      <c r="P1153" s="38" t="str">
        <f t="shared" si="130"/>
        <v>Аннотация</v>
      </c>
      <c r="Q1153" s="39" t="s">
        <v>1321</v>
      </c>
    </row>
    <row r="1154" spans="1:17" ht="60" x14ac:dyDescent="0.25">
      <c r="A1154" s="50" t="s">
        <v>1219</v>
      </c>
      <c r="B1154" s="28" t="s">
        <v>343</v>
      </c>
      <c r="C1154" s="46"/>
      <c r="D1154" s="64">
        <v>101120065</v>
      </c>
      <c r="E1154" s="64" t="s">
        <v>2743</v>
      </c>
      <c r="F1154" s="31" t="s">
        <v>1319</v>
      </c>
      <c r="G1154" s="31" t="s">
        <v>1322</v>
      </c>
      <c r="H1154" s="31" t="str">
        <f t="shared" si="131"/>
        <v>Монтаж распределительных устройств и вторичных цепей / Бычков А. В.</v>
      </c>
      <c r="I1154" s="69">
        <v>2021</v>
      </c>
      <c r="J1154" s="40" t="s">
        <v>286</v>
      </c>
      <c r="K1154" s="33"/>
      <c r="L1154" s="41">
        <v>300</v>
      </c>
      <c r="M1154" s="33"/>
      <c r="N1154" s="41">
        <f t="shared" si="132"/>
        <v>15000</v>
      </c>
      <c r="O1154" s="37">
        <f t="shared" si="119"/>
        <v>0</v>
      </c>
      <c r="P1154" s="38" t="str">
        <f t="shared" si="130"/>
        <v>Аннотация</v>
      </c>
      <c r="Q1154" s="39" t="s">
        <v>1323</v>
      </c>
    </row>
    <row r="1155" spans="1:17" ht="60" x14ac:dyDescent="0.25">
      <c r="A1155" s="50" t="s">
        <v>1219</v>
      </c>
      <c r="B1155" s="28" t="s">
        <v>343</v>
      </c>
      <c r="C1155" s="46"/>
      <c r="D1155" s="64">
        <v>102119988</v>
      </c>
      <c r="E1155" s="64" t="s">
        <v>2725</v>
      </c>
      <c r="F1155" s="31" t="s">
        <v>323</v>
      </c>
      <c r="G1155" s="31" t="s">
        <v>1324</v>
      </c>
      <c r="H1155" s="31" t="str">
        <f t="shared" si="131"/>
        <v>Монтаж осветительных электропроводок и оборудования / Григорьева С. В.</v>
      </c>
      <c r="I1155" s="69">
        <v>2024</v>
      </c>
      <c r="J1155" s="40" t="s">
        <v>286</v>
      </c>
      <c r="K1155" s="33"/>
      <c r="L1155" s="41">
        <v>724.8</v>
      </c>
      <c r="M1155" s="33"/>
      <c r="N1155" s="41">
        <f t="shared" si="132"/>
        <v>36240</v>
      </c>
      <c r="O1155" s="37">
        <f t="shared" si="119"/>
        <v>0</v>
      </c>
      <c r="P1155" s="38" t="str">
        <f t="shared" si="130"/>
        <v>Аннотация</v>
      </c>
      <c r="Q1155" s="39" t="s">
        <v>1325</v>
      </c>
    </row>
    <row r="1156" spans="1:17" ht="45" x14ac:dyDescent="0.25">
      <c r="A1156" s="50" t="s">
        <v>1219</v>
      </c>
      <c r="B1156" s="28" t="s">
        <v>344</v>
      </c>
      <c r="C1156" s="46"/>
      <c r="D1156" s="64">
        <v>110108549</v>
      </c>
      <c r="E1156" s="64" t="s">
        <v>2318</v>
      </c>
      <c r="F1156" s="31" t="s">
        <v>283</v>
      </c>
      <c r="G1156" s="31" t="s">
        <v>284</v>
      </c>
      <c r="H1156" s="31" t="str">
        <f t="shared" si="131"/>
        <v>Строительные материалы и изделия  / Барабанщиков Ю.Г.</v>
      </c>
      <c r="I1156" s="69">
        <v>2025</v>
      </c>
      <c r="J1156" s="40" t="s">
        <v>23</v>
      </c>
      <c r="K1156" s="33"/>
      <c r="L1156" s="41">
        <v>1119.5999999999999</v>
      </c>
      <c r="M1156" s="33"/>
      <c r="N1156" s="41">
        <f t="shared" si="132"/>
        <v>55979.999999999993</v>
      </c>
      <c r="O1156" s="37">
        <f t="shared" ref="O1156:O1219" si="133">K1156*L1156+M1156*N1156</f>
        <v>0</v>
      </c>
      <c r="P1156" s="38" t="str">
        <f t="shared" si="130"/>
        <v>Аннотация</v>
      </c>
      <c r="Q1156" s="39"/>
    </row>
    <row r="1157" spans="1:17" ht="45" x14ac:dyDescent="0.25">
      <c r="A1157" s="50" t="s">
        <v>1219</v>
      </c>
      <c r="B1157" s="28" t="s">
        <v>344</v>
      </c>
      <c r="C1157" s="46"/>
      <c r="D1157" s="64">
        <v>104117201</v>
      </c>
      <c r="E1157" s="64" t="s">
        <v>2430</v>
      </c>
      <c r="F1157" s="31" t="s">
        <v>1326</v>
      </c>
      <c r="G1157" s="31" t="s">
        <v>1327</v>
      </c>
      <c r="H1157" s="31" t="str">
        <f t="shared" si="131"/>
        <v xml:space="preserve"> Учет и контроль технологических процессов в строительстве  / Максимова М.В., Слепкова Т.И.</v>
      </c>
      <c r="I1157" s="69">
        <v>2024</v>
      </c>
      <c r="J1157" s="40" t="s">
        <v>23</v>
      </c>
      <c r="K1157" s="33"/>
      <c r="L1157" s="41">
        <v>1015.1999999999999</v>
      </c>
      <c r="M1157" s="33"/>
      <c r="N1157" s="41">
        <f t="shared" si="132"/>
        <v>50760</v>
      </c>
      <c r="O1157" s="37">
        <f t="shared" si="133"/>
        <v>0</v>
      </c>
      <c r="P1157" s="38" t="str">
        <f t="shared" ref="P1157:P1174" si="134">HYPERLINK(Q1157,"Аннотация")</f>
        <v>Аннотация</v>
      </c>
      <c r="Q1157" s="39" t="s">
        <v>1328</v>
      </c>
    </row>
    <row r="1158" spans="1:17" ht="60" x14ac:dyDescent="0.25">
      <c r="A1158" s="50" t="s">
        <v>1219</v>
      </c>
      <c r="B1158" s="28" t="s">
        <v>344</v>
      </c>
      <c r="C1158" s="46"/>
      <c r="D1158" s="64">
        <v>102120009</v>
      </c>
      <c r="E1158" s="64" t="s">
        <v>2729</v>
      </c>
      <c r="F1158" s="31" t="s">
        <v>1329</v>
      </c>
      <c r="G1158" s="31" t="s">
        <v>1330</v>
      </c>
      <c r="H1158" s="31" t="str">
        <f t="shared" si="131"/>
        <v>Организация технологических процессов на объекте капитального строительства  / Русанова Т.Г.</v>
      </c>
      <c r="I1158" s="69">
        <v>2024</v>
      </c>
      <c r="J1158" s="40" t="s">
        <v>23</v>
      </c>
      <c r="K1158" s="33"/>
      <c r="L1158" s="41">
        <v>1015.1999999999999</v>
      </c>
      <c r="M1158" s="33"/>
      <c r="N1158" s="41">
        <f t="shared" si="132"/>
        <v>50760</v>
      </c>
      <c r="O1158" s="37">
        <f t="shared" si="133"/>
        <v>0</v>
      </c>
      <c r="P1158" s="38" t="str">
        <f t="shared" si="134"/>
        <v>Аннотация</v>
      </c>
      <c r="Q1158" s="39" t="s">
        <v>1331</v>
      </c>
    </row>
    <row r="1159" spans="1:17" ht="45" x14ac:dyDescent="0.25">
      <c r="A1159" s="50" t="s">
        <v>1219</v>
      </c>
      <c r="B1159" s="28" t="s">
        <v>344</v>
      </c>
      <c r="C1159" s="46"/>
      <c r="D1159" s="64">
        <v>102120015</v>
      </c>
      <c r="E1159" s="64" t="s">
        <v>2730</v>
      </c>
      <c r="F1159" s="31" t="s">
        <v>1329</v>
      </c>
      <c r="G1159" s="31" t="s">
        <v>1332</v>
      </c>
      <c r="H1159" s="31" t="str">
        <f t="shared" si="131"/>
        <v>Проект производства работ / Русанова Т.Г.</v>
      </c>
      <c r="I1159" s="69">
        <v>2024</v>
      </c>
      <c r="J1159" s="40" t="s">
        <v>23</v>
      </c>
      <c r="K1159" s="33"/>
      <c r="L1159" s="41">
        <v>228</v>
      </c>
      <c r="M1159" s="33"/>
      <c r="N1159" s="41">
        <f t="shared" si="132"/>
        <v>11400</v>
      </c>
      <c r="O1159" s="37">
        <f t="shared" si="133"/>
        <v>0</v>
      </c>
      <c r="P1159" s="38" t="str">
        <f t="shared" si="134"/>
        <v>Аннотация</v>
      </c>
      <c r="Q1159" s="39" t="s">
        <v>1333</v>
      </c>
    </row>
    <row r="1160" spans="1:17" ht="45" x14ac:dyDescent="0.25">
      <c r="A1160" s="50" t="s">
        <v>1219</v>
      </c>
      <c r="B1160" s="28" t="s">
        <v>344</v>
      </c>
      <c r="C1160" s="46"/>
      <c r="D1160" s="64">
        <v>102119958</v>
      </c>
      <c r="E1160" s="64" t="s">
        <v>2721</v>
      </c>
      <c r="F1160" s="31" t="s">
        <v>1334</v>
      </c>
      <c r="G1160" s="31" t="s">
        <v>1335</v>
      </c>
      <c r="H1160" s="31" t="str">
        <f t="shared" si="131"/>
        <v>Реконструкция зданий и сооружений  / Юдина А.Ф.</v>
      </c>
      <c r="I1160" s="69">
        <v>2024</v>
      </c>
      <c r="J1160" s="40" t="s">
        <v>23</v>
      </c>
      <c r="K1160" s="33"/>
      <c r="L1160" s="41">
        <v>967.19999999999993</v>
      </c>
      <c r="M1160" s="33"/>
      <c r="N1160" s="41">
        <f t="shared" si="132"/>
        <v>48360</v>
      </c>
      <c r="O1160" s="37">
        <f t="shared" si="133"/>
        <v>0</v>
      </c>
      <c r="P1160" s="38" t="str">
        <f t="shared" si="134"/>
        <v>Аннотация</v>
      </c>
      <c r="Q1160" s="39" t="s">
        <v>1336</v>
      </c>
    </row>
    <row r="1161" spans="1:17" ht="45" x14ac:dyDescent="0.25">
      <c r="A1161" s="50" t="s">
        <v>1219</v>
      </c>
      <c r="B1161" s="28" t="s">
        <v>344</v>
      </c>
      <c r="C1161" s="46"/>
      <c r="D1161" s="64">
        <v>107113741</v>
      </c>
      <c r="E1161" s="64" t="s">
        <v>2348</v>
      </c>
      <c r="F1161" s="31" t="s">
        <v>1334</v>
      </c>
      <c r="G1161" s="31" t="s">
        <v>1337</v>
      </c>
      <c r="H1161" s="31" t="str">
        <f t="shared" si="131"/>
        <v>Строительство жилых и общественных зданий / Юдина А.Ф.</v>
      </c>
      <c r="I1161" s="69">
        <v>2023</v>
      </c>
      <c r="J1161" s="40" t="s">
        <v>286</v>
      </c>
      <c r="K1161" s="33"/>
      <c r="L1161" s="41">
        <v>549.6</v>
      </c>
      <c r="M1161" s="33"/>
      <c r="N1161" s="41">
        <f t="shared" si="132"/>
        <v>27480</v>
      </c>
      <c r="O1161" s="37">
        <f t="shared" si="133"/>
        <v>0</v>
      </c>
      <c r="P1161" s="38" t="str">
        <f t="shared" si="134"/>
        <v>Аннотация</v>
      </c>
      <c r="Q1161" s="39" t="s">
        <v>1338</v>
      </c>
    </row>
    <row r="1162" spans="1:17" ht="60" x14ac:dyDescent="0.25">
      <c r="A1162" s="50" t="s">
        <v>1219</v>
      </c>
      <c r="B1162" s="28" t="s">
        <v>344</v>
      </c>
      <c r="C1162" s="46"/>
      <c r="D1162" s="63">
        <v>101121790</v>
      </c>
      <c r="E1162" s="64"/>
      <c r="F1162" s="31" t="s">
        <v>1334</v>
      </c>
      <c r="G1162" s="31" t="s">
        <v>1339</v>
      </c>
      <c r="H1162" s="31" t="str">
        <f t="shared" si="131"/>
        <v>Строительство и эксплуатация зданий и сооружений: 13 плакатов  Наглядное пособие / Юдина А.Ф.</v>
      </c>
      <c r="I1162" s="69">
        <v>2024</v>
      </c>
      <c r="J1162" s="40" t="s">
        <v>45</v>
      </c>
      <c r="K1162" s="35"/>
      <c r="L1162" s="36"/>
      <c r="M1162" s="33"/>
      <c r="N1162" s="41">
        <v>6000</v>
      </c>
      <c r="O1162" s="37">
        <f t="shared" si="133"/>
        <v>0</v>
      </c>
      <c r="P1162" s="38" t="str">
        <f t="shared" si="134"/>
        <v>Аннотация</v>
      </c>
      <c r="Q1162" s="39" t="s">
        <v>1340</v>
      </c>
    </row>
    <row r="1163" spans="1:17" ht="45" x14ac:dyDescent="0.25">
      <c r="A1163" s="50" t="s">
        <v>1219</v>
      </c>
      <c r="B1163" s="28" t="s">
        <v>344</v>
      </c>
      <c r="C1163" s="46"/>
      <c r="D1163" s="64">
        <v>101120481</v>
      </c>
      <c r="E1163" s="64" t="s">
        <v>2837</v>
      </c>
      <c r="F1163" s="31" t="s">
        <v>1341</v>
      </c>
      <c r="G1163" s="31" t="s">
        <v>1342</v>
      </c>
      <c r="H1163" s="31" t="str">
        <f t="shared" si="131"/>
        <v>Эксплуатация зданий и сооружений  / Юдина А.Ф., Тилинин Ю.И.</v>
      </c>
      <c r="I1163" s="69">
        <v>2023</v>
      </c>
      <c r="J1163" s="40" t="s">
        <v>23</v>
      </c>
      <c r="K1163" s="33"/>
      <c r="L1163" s="41">
        <v>355.2</v>
      </c>
      <c r="M1163" s="33"/>
      <c r="N1163" s="41">
        <f>L1163*50</f>
        <v>17760</v>
      </c>
      <c r="O1163" s="37">
        <f t="shared" si="133"/>
        <v>0</v>
      </c>
      <c r="P1163" s="38" t="str">
        <f t="shared" si="134"/>
        <v>Аннотация</v>
      </c>
      <c r="Q1163" s="39" t="s">
        <v>1343</v>
      </c>
    </row>
    <row r="1164" spans="1:17" ht="60" x14ac:dyDescent="0.25">
      <c r="A1164" s="50" t="s">
        <v>1219</v>
      </c>
      <c r="B1164" s="28" t="s">
        <v>355</v>
      </c>
      <c r="C1164" s="46"/>
      <c r="D1164" s="64">
        <v>110108549</v>
      </c>
      <c r="E1164" s="64" t="s">
        <v>2318</v>
      </c>
      <c r="F1164" s="31" t="s">
        <v>283</v>
      </c>
      <c r="G1164" s="31" t="s">
        <v>284</v>
      </c>
      <c r="H1164" s="31" t="str">
        <f t="shared" ref="H1164" si="135">G1164 &amp; " / " &amp; F1164</f>
        <v>Строительные материалы и изделия  / Барабанщиков Ю.Г.</v>
      </c>
      <c r="I1164" s="69">
        <v>2025</v>
      </c>
      <c r="J1164" s="40" t="s">
        <v>23</v>
      </c>
      <c r="K1164" s="33"/>
      <c r="L1164" s="41">
        <v>1119.5999999999999</v>
      </c>
      <c r="M1164" s="33"/>
      <c r="N1164" s="41">
        <f t="shared" ref="N1164" si="136">L1164*50</f>
        <v>55979.999999999993</v>
      </c>
      <c r="O1164" s="37">
        <f t="shared" si="133"/>
        <v>0</v>
      </c>
      <c r="P1164" s="38" t="str">
        <f t="shared" ref="P1164" si="137">HYPERLINK(Q1164,"Аннотация")</f>
        <v>Аннотация</v>
      </c>
      <c r="Q1164" s="39"/>
    </row>
    <row r="1165" spans="1:17" ht="60" x14ac:dyDescent="0.25">
      <c r="A1165" s="50" t="s">
        <v>1219</v>
      </c>
      <c r="B1165" s="28" t="s">
        <v>356</v>
      </c>
      <c r="C1165" s="46"/>
      <c r="D1165" s="64">
        <v>110108549</v>
      </c>
      <c r="E1165" s="64" t="s">
        <v>2318</v>
      </c>
      <c r="F1165" s="31" t="s">
        <v>283</v>
      </c>
      <c r="G1165" s="31" t="s">
        <v>284</v>
      </c>
      <c r="H1165" s="31" t="str">
        <f t="shared" ref="H1165" si="138">G1165 &amp; " / " &amp; F1165</f>
        <v>Строительные материалы и изделия  / Барабанщиков Ю.Г.</v>
      </c>
      <c r="I1165" s="69">
        <v>2025</v>
      </c>
      <c r="J1165" s="40" t="s">
        <v>23</v>
      </c>
      <c r="K1165" s="33"/>
      <c r="L1165" s="41">
        <v>1119.5999999999999</v>
      </c>
      <c r="M1165" s="33"/>
      <c r="N1165" s="41">
        <f t="shared" ref="N1165" si="139">L1165*50</f>
        <v>55979.999999999993</v>
      </c>
      <c r="O1165" s="37">
        <f t="shared" si="133"/>
        <v>0</v>
      </c>
      <c r="P1165" s="38" t="str">
        <f t="shared" ref="P1165" si="140">HYPERLINK(Q1165,"Аннотация")</f>
        <v>Аннотация</v>
      </c>
      <c r="Q1165" s="39"/>
    </row>
    <row r="1166" spans="1:17" ht="60" x14ac:dyDescent="0.25">
      <c r="A1166" s="50" t="s">
        <v>1219</v>
      </c>
      <c r="B1166" s="28" t="s">
        <v>358</v>
      </c>
      <c r="C1166" s="46"/>
      <c r="D1166" s="64">
        <v>101120409</v>
      </c>
      <c r="E1166" s="64" t="s">
        <v>2833</v>
      </c>
      <c r="F1166" s="31" t="s">
        <v>1344</v>
      </c>
      <c r="G1166" s="31" t="s">
        <v>1345</v>
      </c>
      <c r="H1166" s="31" t="str">
        <f t="shared" ref="H1166:H1195" si="141">G1166 &amp; " / " &amp; F1166</f>
        <v xml:space="preserve"> Строительство автомобильных дорог и аэродромов / Дорошенко А.Н.</v>
      </c>
      <c r="I1166" s="69">
        <v>2023</v>
      </c>
      <c r="J1166" s="40" t="s">
        <v>23</v>
      </c>
      <c r="K1166" s="33"/>
      <c r="L1166" s="41">
        <v>330</v>
      </c>
      <c r="M1166" s="33"/>
      <c r="N1166" s="41">
        <f t="shared" ref="N1166:N1172" si="142">L1166*50</f>
        <v>16500</v>
      </c>
      <c r="O1166" s="37">
        <f t="shared" si="133"/>
        <v>0</v>
      </c>
      <c r="P1166" s="38" t="str">
        <f t="shared" si="134"/>
        <v>Аннотация</v>
      </c>
      <c r="Q1166" s="39" t="s">
        <v>1346</v>
      </c>
    </row>
    <row r="1167" spans="1:17" ht="60" x14ac:dyDescent="0.25">
      <c r="A1167" s="50" t="s">
        <v>1219</v>
      </c>
      <c r="B1167" s="28" t="s">
        <v>358</v>
      </c>
      <c r="C1167" s="46"/>
      <c r="D1167" s="64">
        <v>101119987</v>
      </c>
      <c r="E1167" s="64" t="s">
        <v>2724</v>
      </c>
      <c r="F1167" s="31" t="s">
        <v>1347</v>
      </c>
      <c r="G1167" s="31" t="s">
        <v>1348</v>
      </c>
      <c r="H1167" s="31" t="str">
        <f t="shared" si="141"/>
        <v>Выполнение работ по эксплуатации автомобильных дорог / Пегин П.А.</v>
      </c>
      <c r="I1167" s="69">
        <v>2025</v>
      </c>
      <c r="J1167" s="40" t="s">
        <v>23</v>
      </c>
      <c r="K1167" s="33"/>
      <c r="L1167" s="41">
        <v>766.8</v>
      </c>
      <c r="M1167" s="33"/>
      <c r="N1167" s="41">
        <f t="shared" si="142"/>
        <v>38340</v>
      </c>
      <c r="O1167" s="37">
        <f t="shared" si="133"/>
        <v>0</v>
      </c>
      <c r="P1167" s="38" t="str">
        <f t="shared" si="134"/>
        <v>Аннотация</v>
      </c>
      <c r="Q1167" s="39" t="s">
        <v>1349</v>
      </c>
    </row>
    <row r="1168" spans="1:17" ht="60" x14ac:dyDescent="0.25">
      <c r="A1168" s="50" t="s">
        <v>1219</v>
      </c>
      <c r="B1168" s="28" t="s">
        <v>358</v>
      </c>
      <c r="C1168" s="46"/>
      <c r="D1168" s="64">
        <v>101120069</v>
      </c>
      <c r="E1168" s="64" t="s">
        <v>2744</v>
      </c>
      <c r="F1168" s="31" t="s">
        <v>1351</v>
      </c>
      <c r="G1168" s="31" t="s">
        <v>1350</v>
      </c>
      <c r="H1168" s="31" t="str">
        <f t="shared" si="141"/>
        <v>Выполнение работ по производству дорожно-строительных материалов / Тагиева Н.К.</v>
      </c>
      <c r="I1168" s="69">
        <v>2025</v>
      </c>
      <c r="J1168" s="40" t="s">
        <v>23</v>
      </c>
      <c r="K1168" s="33"/>
      <c r="L1168" s="41">
        <v>621.6</v>
      </c>
      <c r="M1168" s="33"/>
      <c r="N1168" s="41">
        <f t="shared" si="142"/>
        <v>31080</v>
      </c>
      <c r="O1168" s="37">
        <f t="shared" si="133"/>
        <v>0</v>
      </c>
      <c r="P1168" s="38" t="str">
        <f t="shared" si="134"/>
        <v>Аннотация</v>
      </c>
      <c r="Q1168" s="39" t="s">
        <v>1352</v>
      </c>
    </row>
    <row r="1169" spans="1:17" ht="45" x14ac:dyDescent="0.25">
      <c r="A1169" s="50" t="s">
        <v>1219</v>
      </c>
      <c r="B1169" s="28" t="s">
        <v>359</v>
      </c>
      <c r="C1169" s="46"/>
      <c r="D1169" s="64">
        <v>101120409</v>
      </c>
      <c r="E1169" s="64" t="s">
        <v>2833</v>
      </c>
      <c r="F1169" s="31" t="s">
        <v>1344</v>
      </c>
      <c r="G1169" s="31" t="s">
        <v>1345</v>
      </c>
      <c r="H1169" s="31" t="str">
        <f t="shared" si="141"/>
        <v xml:space="preserve"> Строительство автомобильных дорог и аэродромов / Дорошенко А.Н.</v>
      </c>
      <c r="I1169" s="69">
        <v>2023</v>
      </c>
      <c r="J1169" s="40" t="s">
        <v>23</v>
      </c>
      <c r="K1169" s="33"/>
      <c r="L1169" s="41">
        <v>330</v>
      </c>
      <c r="M1169" s="33"/>
      <c r="N1169" s="41">
        <f t="shared" si="142"/>
        <v>16500</v>
      </c>
      <c r="O1169" s="37">
        <f t="shared" si="133"/>
        <v>0</v>
      </c>
      <c r="P1169" s="38" t="str">
        <f t="shared" si="134"/>
        <v>Аннотация</v>
      </c>
      <c r="Q1169" s="39" t="s">
        <v>1346</v>
      </c>
    </row>
    <row r="1170" spans="1:17" ht="45" x14ac:dyDescent="0.25">
      <c r="A1170" s="50" t="s">
        <v>1219</v>
      </c>
      <c r="B1170" s="28" t="s">
        <v>359</v>
      </c>
      <c r="C1170" s="46"/>
      <c r="D1170" s="64">
        <v>101119987</v>
      </c>
      <c r="E1170" s="64" t="s">
        <v>2724</v>
      </c>
      <c r="F1170" s="31" t="s">
        <v>1347</v>
      </c>
      <c r="G1170" s="31" t="s">
        <v>1348</v>
      </c>
      <c r="H1170" s="31" t="str">
        <f t="shared" si="141"/>
        <v>Выполнение работ по эксплуатации автомобильных дорог / Пегин П.А.</v>
      </c>
      <c r="I1170" s="69">
        <v>2025</v>
      </c>
      <c r="J1170" s="40" t="s">
        <v>23</v>
      </c>
      <c r="K1170" s="33"/>
      <c r="L1170" s="41">
        <v>766.8</v>
      </c>
      <c r="M1170" s="33"/>
      <c r="N1170" s="41">
        <f t="shared" si="142"/>
        <v>38340</v>
      </c>
      <c r="O1170" s="37">
        <f t="shared" si="133"/>
        <v>0</v>
      </c>
      <c r="P1170" s="38" t="str">
        <f t="shared" si="134"/>
        <v>Аннотация</v>
      </c>
      <c r="Q1170" s="39" t="s">
        <v>1349</v>
      </c>
    </row>
    <row r="1171" spans="1:17" ht="45" x14ac:dyDescent="0.25">
      <c r="A1171" s="50" t="s">
        <v>1219</v>
      </c>
      <c r="B1171" s="28" t="s">
        <v>359</v>
      </c>
      <c r="C1171" s="46"/>
      <c r="D1171" s="64">
        <v>101120069</v>
      </c>
      <c r="E1171" s="64" t="s">
        <v>2744</v>
      </c>
      <c r="F1171" s="31" t="s">
        <v>1351</v>
      </c>
      <c r="G1171" s="31" t="s">
        <v>1350</v>
      </c>
      <c r="H1171" s="31" t="str">
        <f t="shared" si="141"/>
        <v>Выполнение работ по производству дорожно-строительных материалов / Тагиева Н.К.</v>
      </c>
      <c r="I1171" s="69">
        <v>2025</v>
      </c>
      <c r="J1171" s="40" t="s">
        <v>23</v>
      </c>
      <c r="K1171" s="33"/>
      <c r="L1171" s="41">
        <v>621.6</v>
      </c>
      <c r="M1171" s="33"/>
      <c r="N1171" s="41">
        <f t="shared" si="142"/>
        <v>31080</v>
      </c>
      <c r="O1171" s="37">
        <f t="shared" si="133"/>
        <v>0</v>
      </c>
      <c r="P1171" s="38" t="str">
        <f t="shared" si="134"/>
        <v>Аннотация</v>
      </c>
      <c r="Q1171" s="39" t="s">
        <v>1352</v>
      </c>
    </row>
    <row r="1172" spans="1:17" ht="60" x14ac:dyDescent="0.25">
      <c r="A1172" s="50" t="s">
        <v>1219</v>
      </c>
      <c r="B1172" s="28" t="s">
        <v>360</v>
      </c>
      <c r="C1172" s="46"/>
      <c r="D1172" s="64">
        <v>110108549</v>
      </c>
      <c r="E1172" s="64" t="s">
        <v>2318</v>
      </c>
      <c r="F1172" s="31" t="s">
        <v>283</v>
      </c>
      <c r="G1172" s="31" t="s">
        <v>284</v>
      </c>
      <c r="H1172" s="31" t="str">
        <f t="shared" si="141"/>
        <v>Строительные материалы и изделия  / Барабанщиков Ю.Г.</v>
      </c>
      <c r="I1172" s="69">
        <v>2025</v>
      </c>
      <c r="J1172" s="40" t="s">
        <v>23</v>
      </c>
      <c r="K1172" s="33"/>
      <c r="L1172" s="41">
        <v>1119.5999999999999</v>
      </c>
      <c r="M1172" s="33"/>
      <c r="N1172" s="41">
        <f t="shared" si="142"/>
        <v>55979.999999999993</v>
      </c>
      <c r="O1172" s="37">
        <f t="shared" si="133"/>
        <v>0</v>
      </c>
      <c r="P1172" s="38" t="str">
        <f t="shared" si="134"/>
        <v>Аннотация</v>
      </c>
      <c r="Q1172" s="39"/>
    </row>
    <row r="1173" spans="1:17" ht="75" x14ac:dyDescent="0.25">
      <c r="A1173" s="50" t="s">
        <v>1219</v>
      </c>
      <c r="B1173" s="28" t="s">
        <v>360</v>
      </c>
      <c r="C1173" s="46"/>
      <c r="D1173" s="64">
        <v>101120406</v>
      </c>
      <c r="E1173" s="64" t="s">
        <v>2830</v>
      </c>
      <c r="F1173" s="31" t="s">
        <v>1353</v>
      </c>
      <c r="G1173" s="31" t="s">
        <v>1354</v>
      </c>
      <c r="H1173" s="31" t="str">
        <f t="shared" si="141"/>
        <v>Реализация технологических процессов эксплуатации систем газораспределения и газопотребления
 / Жила В.А., Клочко А.К.</v>
      </c>
      <c r="I1173" s="69">
        <v>2024</v>
      </c>
      <c r="J1173" s="40" t="s">
        <v>23</v>
      </c>
      <c r="K1173" s="33"/>
      <c r="L1173" s="41">
        <v>561.6</v>
      </c>
      <c r="M1173" s="33"/>
      <c r="N1173" s="41">
        <f>L1173*50</f>
        <v>28080</v>
      </c>
      <c r="O1173" s="37">
        <f t="shared" si="133"/>
        <v>0</v>
      </c>
      <c r="P1173" s="38" t="str">
        <f t="shared" si="134"/>
        <v>Аннотация</v>
      </c>
      <c r="Q1173" s="39" t="s">
        <v>1355</v>
      </c>
    </row>
    <row r="1174" spans="1:17" ht="75" x14ac:dyDescent="0.25">
      <c r="A1174" s="50" t="s">
        <v>1219</v>
      </c>
      <c r="B1174" s="28" t="s">
        <v>360</v>
      </c>
      <c r="C1174" s="46"/>
      <c r="D1174" s="64">
        <v>101120406</v>
      </c>
      <c r="E1174" s="64" t="s">
        <v>2830</v>
      </c>
      <c r="F1174" s="31" t="s">
        <v>1353</v>
      </c>
      <c r="G1174" s="31" t="s">
        <v>1354</v>
      </c>
      <c r="H1174" s="31" t="str">
        <f t="shared" si="141"/>
        <v>Реализация технологических процессов эксплуатации систем газораспределения и газопотребления
 / Жила В.А., Клочко А.К.</v>
      </c>
      <c r="I1174" s="69">
        <v>2024</v>
      </c>
      <c r="J1174" s="40" t="s">
        <v>23</v>
      </c>
      <c r="K1174" s="33"/>
      <c r="L1174" s="41">
        <v>561.6</v>
      </c>
      <c r="M1174" s="33"/>
      <c r="N1174" s="41">
        <f>L1174*50</f>
        <v>28080</v>
      </c>
      <c r="O1174" s="37">
        <f t="shared" si="133"/>
        <v>0</v>
      </c>
      <c r="P1174" s="38" t="str">
        <f t="shared" si="134"/>
        <v>Аннотация</v>
      </c>
      <c r="Q1174" s="39" t="s">
        <v>1355</v>
      </c>
    </row>
    <row r="1175" spans="1:17" ht="75" x14ac:dyDescent="0.25">
      <c r="A1175" s="50" t="s">
        <v>1219</v>
      </c>
      <c r="B1175" s="28" t="s">
        <v>360</v>
      </c>
      <c r="C1175" s="46"/>
      <c r="D1175" s="64">
        <v>101121043</v>
      </c>
      <c r="E1175" s="64" t="s">
        <v>2869</v>
      </c>
      <c r="F1175" s="31" t="s">
        <v>1356</v>
      </c>
      <c r="G1175" s="31" t="s">
        <v>1357</v>
      </c>
      <c r="H1175" s="31" t="str">
        <f t="shared" si="141"/>
        <v>Организация и контроль работ по эксплуатации систем газораспределения и газопотребления / Фокин С.В., Шпортько О.Н.</v>
      </c>
      <c r="I1175" s="70" t="s">
        <v>1358</v>
      </c>
      <c r="J1175" s="40" t="s">
        <v>23</v>
      </c>
      <c r="K1175" s="33"/>
      <c r="L1175" s="41">
        <v>440.4</v>
      </c>
      <c r="M1175" s="33"/>
      <c r="N1175" s="41">
        <f t="shared" ref="N1175:N1181" si="143">L1175*50</f>
        <v>22020</v>
      </c>
      <c r="O1175" s="37">
        <f t="shared" si="133"/>
        <v>0</v>
      </c>
      <c r="P1175" s="38"/>
      <c r="Q1175" s="39" t="e">
        <v>#N/A</v>
      </c>
    </row>
    <row r="1176" spans="1:17" ht="75" x14ac:dyDescent="0.25">
      <c r="A1176" s="50" t="s">
        <v>1219</v>
      </c>
      <c r="B1176" s="28" t="s">
        <v>360</v>
      </c>
      <c r="C1176" s="46"/>
      <c r="D1176" s="64">
        <v>101121043</v>
      </c>
      <c r="E1176" s="64" t="s">
        <v>2869</v>
      </c>
      <c r="F1176" s="31" t="s">
        <v>1356</v>
      </c>
      <c r="G1176" s="31" t="s">
        <v>1357</v>
      </c>
      <c r="H1176" s="31" t="str">
        <f t="shared" si="141"/>
        <v>Организация и контроль работ по эксплуатации систем газораспределения и газопотребления / Фокин С.В., Шпортько О.Н.</v>
      </c>
      <c r="I1176" s="70" t="s">
        <v>1358</v>
      </c>
      <c r="J1176" s="40" t="s">
        <v>23</v>
      </c>
      <c r="K1176" s="33"/>
      <c r="L1176" s="41">
        <v>440.4</v>
      </c>
      <c r="M1176" s="33"/>
      <c r="N1176" s="41">
        <f t="shared" si="143"/>
        <v>22020</v>
      </c>
      <c r="O1176" s="37">
        <f t="shared" si="133"/>
        <v>0</v>
      </c>
      <c r="P1176" s="38"/>
      <c r="Q1176" s="39" t="e">
        <v>#N/A</v>
      </c>
    </row>
    <row r="1177" spans="1:17" ht="75" x14ac:dyDescent="0.25">
      <c r="A1177" s="50" t="s">
        <v>1219</v>
      </c>
      <c r="B1177" s="28" t="s">
        <v>370</v>
      </c>
      <c r="C1177" s="46"/>
      <c r="D1177" s="64">
        <v>103117288</v>
      </c>
      <c r="E1177" s="64" t="s">
        <v>2435</v>
      </c>
      <c r="F1177" s="31" t="s">
        <v>1319</v>
      </c>
      <c r="G1177" s="31" t="s">
        <v>1359</v>
      </c>
      <c r="H1177" s="31" t="str">
        <f t="shared" si="141"/>
        <v>Организация деятельности производственного подразделения электромонтажной организации / Бычков А. В.</v>
      </c>
      <c r="I1177" s="69">
        <v>2024</v>
      </c>
      <c r="J1177" s="40" t="s">
        <v>286</v>
      </c>
      <c r="K1177" s="33"/>
      <c r="L1177" s="41">
        <v>1508.3999999999999</v>
      </c>
      <c r="M1177" s="33"/>
      <c r="N1177" s="41">
        <f t="shared" si="143"/>
        <v>75420</v>
      </c>
      <c r="O1177" s="37">
        <f t="shared" si="133"/>
        <v>0</v>
      </c>
      <c r="P1177" s="38" t="str">
        <f t="shared" ref="P1177:P1181" si="144">HYPERLINK(Q1177,"Аннотация")</f>
        <v>Аннотация</v>
      </c>
      <c r="Q1177" s="39" t="s">
        <v>1360</v>
      </c>
    </row>
    <row r="1178" spans="1:17" ht="135" x14ac:dyDescent="0.25">
      <c r="A1178" s="50" t="s">
        <v>1219</v>
      </c>
      <c r="B1178" s="28" t="s">
        <v>370</v>
      </c>
      <c r="C1178" s="46"/>
      <c r="D1178" s="64">
        <v>104116960</v>
      </c>
      <c r="E1178" s="64" t="s">
        <v>2411</v>
      </c>
      <c r="F1178" s="31" t="s">
        <v>1319</v>
      </c>
      <c r="G1178" s="31" t="s">
        <v>1361</v>
      </c>
      <c r="H1178" s="31" t="str">
        <f t="shared" si="141"/>
        <v>Организация и выполнение работ по монтажу и наладке электрооборудования промышленных и гражданских зданий : в 2 ч. Ч. 1. Внутреннее электроснабжение промышленных и гражданских зданий / Бычков А. В.</v>
      </c>
      <c r="I1178" s="69">
        <v>2024</v>
      </c>
      <c r="J1178" s="40" t="s">
        <v>286</v>
      </c>
      <c r="K1178" s="33"/>
      <c r="L1178" s="41">
        <v>936</v>
      </c>
      <c r="M1178" s="33"/>
      <c r="N1178" s="41">
        <f t="shared" si="143"/>
        <v>46800</v>
      </c>
      <c r="O1178" s="37">
        <f t="shared" si="133"/>
        <v>0</v>
      </c>
      <c r="P1178" s="38" t="str">
        <f t="shared" si="144"/>
        <v>Аннотация</v>
      </c>
      <c r="Q1178" s="39" t="s">
        <v>1362</v>
      </c>
    </row>
    <row r="1179" spans="1:17" ht="75" x14ac:dyDescent="0.25">
      <c r="A1179" s="50" t="s">
        <v>1219</v>
      </c>
      <c r="B1179" s="28" t="s">
        <v>370</v>
      </c>
      <c r="C1179" s="46"/>
      <c r="D1179" s="64">
        <v>102120019</v>
      </c>
      <c r="E1179" s="64" t="s">
        <v>2733</v>
      </c>
      <c r="F1179" s="31" t="s">
        <v>1319</v>
      </c>
      <c r="G1179" s="31" t="s">
        <v>1363</v>
      </c>
      <c r="H1179" s="31" t="str">
        <f t="shared" si="141"/>
        <v>Организация и выполнение работ по монтажу, наладке и эксплуатации электрических сетей / Бычков А. В.</v>
      </c>
      <c r="I1179" s="69">
        <v>2024</v>
      </c>
      <c r="J1179" s="40" t="s">
        <v>286</v>
      </c>
      <c r="K1179" s="33"/>
      <c r="L1179" s="41">
        <v>822</v>
      </c>
      <c r="M1179" s="33"/>
      <c r="N1179" s="41">
        <f t="shared" si="143"/>
        <v>41100</v>
      </c>
      <c r="O1179" s="37">
        <f t="shared" si="133"/>
        <v>0</v>
      </c>
      <c r="P1179" s="38" t="str">
        <f t="shared" si="144"/>
        <v>Аннотация</v>
      </c>
      <c r="Q1179" s="39" t="s">
        <v>1364</v>
      </c>
    </row>
    <row r="1180" spans="1:17" ht="75" x14ac:dyDescent="0.25">
      <c r="A1180" s="50" t="s">
        <v>1219</v>
      </c>
      <c r="B1180" s="28" t="s">
        <v>370</v>
      </c>
      <c r="C1180" s="46"/>
      <c r="D1180" s="64">
        <v>101120020</v>
      </c>
      <c r="E1180" s="64" t="s">
        <v>2734</v>
      </c>
      <c r="F1180" s="31" t="s">
        <v>1319</v>
      </c>
      <c r="G1180" s="31" t="s">
        <v>1365</v>
      </c>
      <c r="H1180" s="31" t="str">
        <f t="shared" si="141"/>
        <v>Эксплуатация и ремонт электрооборудования промышленных и гражданских зданий / Бычков А. В.</v>
      </c>
      <c r="I1180" s="69">
        <v>2021</v>
      </c>
      <c r="J1180" s="40" t="s">
        <v>23</v>
      </c>
      <c r="K1180" s="33"/>
      <c r="L1180" s="41">
        <v>292.8</v>
      </c>
      <c r="M1180" s="33"/>
      <c r="N1180" s="41">
        <f t="shared" si="143"/>
        <v>14640</v>
      </c>
      <c r="O1180" s="37">
        <f t="shared" si="133"/>
        <v>0</v>
      </c>
      <c r="P1180" s="38" t="str">
        <f t="shared" si="144"/>
        <v>Аннотация</v>
      </c>
      <c r="Q1180" s="39" t="s">
        <v>1366</v>
      </c>
    </row>
    <row r="1181" spans="1:17" ht="75" x14ac:dyDescent="0.25">
      <c r="A1181" s="50" t="s">
        <v>1219</v>
      </c>
      <c r="B1181" s="28" t="s">
        <v>370</v>
      </c>
      <c r="C1181" s="46"/>
      <c r="D1181" s="64">
        <v>101120522</v>
      </c>
      <c r="E1181" s="64" t="s">
        <v>2843</v>
      </c>
      <c r="F1181" s="31" t="s">
        <v>1319</v>
      </c>
      <c r="G1181" s="31" t="s">
        <v>1367</v>
      </c>
      <c r="H1181" s="31" t="str">
        <f t="shared" si="141"/>
        <v>Электрооборудование промышленных и гражданских зданий / Бычков А. В.</v>
      </c>
      <c r="I1181" s="69">
        <v>2023</v>
      </c>
      <c r="J1181" s="40" t="s">
        <v>286</v>
      </c>
      <c r="K1181" s="33"/>
      <c r="L1181" s="41">
        <v>366</v>
      </c>
      <c r="M1181" s="33"/>
      <c r="N1181" s="41">
        <f t="shared" si="143"/>
        <v>18300</v>
      </c>
      <c r="O1181" s="37">
        <f t="shared" si="133"/>
        <v>0</v>
      </c>
      <c r="P1181" s="38" t="str">
        <f t="shared" si="144"/>
        <v>Аннотация</v>
      </c>
      <c r="Q1181" s="39" t="s">
        <v>1368</v>
      </c>
    </row>
    <row r="1182" spans="1:17" ht="75" x14ac:dyDescent="0.25">
      <c r="A1182" s="50" t="s">
        <v>1219</v>
      </c>
      <c r="B1182" s="51" t="s">
        <v>370</v>
      </c>
      <c r="C1182" s="46"/>
      <c r="D1182" s="64">
        <v>101120976</v>
      </c>
      <c r="E1182" s="64" t="s">
        <v>2858</v>
      </c>
      <c r="F1182" s="52" t="s">
        <v>1369</v>
      </c>
      <c r="G1182" s="51" t="s">
        <v>1370</v>
      </c>
      <c r="H1182" s="31" t="str">
        <f t="shared" si="141"/>
        <v>Основы автоматики и элементы систем автоматического управления / Махеня М. А.</v>
      </c>
      <c r="I1182" s="69">
        <v>2025</v>
      </c>
      <c r="J1182" s="40" t="s">
        <v>23</v>
      </c>
      <c r="K1182" s="33"/>
      <c r="L1182" s="41">
        <v>363.59999999999997</v>
      </c>
      <c r="M1182" s="33"/>
      <c r="N1182" s="41">
        <f>L1182*50</f>
        <v>18180</v>
      </c>
      <c r="O1182" s="37">
        <f t="shared" si="133"/>
        <v>0</v>
      </c>
      <c r="P1182" s="38" t="s">
        <v>2196</v>
      </c>
      <c r="Q1182" s="39" t="e">
        <v>#N/A</v>
      </c>
    </row>
    <row r="1183" spans="1:17" ht="75" x14ac:dyDescent="0.25">
      <c r="A1183" s="50" t="s">
        <v>1219</v>
      </c>
      <c r="B1183" s="28" t="s">
        <v>370</v>
      </c>
      <c r="C1183" s="46"/>
      <c r="D1183" s="63">
        <v>101121752</v>
      </c>
      <c r="E1183" s="64"/>
      <c r="F1183" s="31" t="s">
        <v>1315</v>
      </c>
      <c r="G1183" s="31" t="s">
        <v>1316</v>
      </c>
      <c r="H1183" s="31" t="str">
        <f t="shared" si="141"/>
        <v>Комплект плакатов "Электромонтажник": (7 плакатов) / Савватеев А.С.</v>
      </c>
      <c r="I1183" s="69">
        <v>2024</v>
      </c>
      <c r="J1183" s="40" t="s">
        <v>45</v>
      </c>
      <c r="K1183" s="35"/>
      <c r="L1183" s="36"/>
      <c r="M1183" s="33"/>
      <c r="N1183" s="41">
        <v>6000</v>
      </c>
      <c r="O1183" s="37">
        <f t="shared" si="133"/>
        <v>0</v>
      </c>
      <c r="P1183" s="38" t="str">
        <f t="shared" ref="P1183:P1205" si="145">HYPERLINK(Q1183,"Аннотация")</f>
        <v>Аннотация</v>
      </c>
      <c r="Q1183" s="39" t="s">
        <v>1317</v>
      </c>
    </row>
    <row r="1184" spans="1:17" ht="90" x14ac:dyDescent="0.25">
      <c r="A1184" s="50" t="s">
        <v>1219</v>
      </c>
      <c r="B1184" s="28" t="s">
        <v>370</v>
      </c>
      <c r="C1184" s="46"/>
      <c r="D1184" s="63">
        <v>101120977</v>
      </c>
      <c r="E1184" s="64" t="s">
        <v>2859</v>
      </c>
      <c r="F1184" s="31" t="s">
        <v>1315</v>
      </c>
      <c r="G1184" s="31" t="s">
        <v>2247</v>
      </c>
      <c r="H1184" s="31" t="str">
        <f>G1184 &amp; " / " &amp; F1184</f>
        <v>Организация работ по автоматизации и диспетчеризации систем энергоснабжения промышленных и гражданских зданий / Савватеев А.С.</v>
      </c>
      <c r="I1184" s="69">
        <v>2025</v>
      </c>
      <c r="J1184" s="40" t="s">
        <v>286</v>
      </c>
      <c r="K1184" s="33"/>
      <c r="L1184" s="41">
        <v>339.59999999999997</v>
      </c>
      <c r="M1184" s="33"/>
      <c r="N1184" s="41">
        <f t="shared" ref="N1184:N1215" si="146">L1184*50</f>
        <v>16980</v>
      </c>
      <c r="O1184" s="37">
        <f t="shared" si="133"/>
        <v>0</v>
      </c>
      <c r="P1184" s="38" t="s">
        <v>2196</v>
      </c>
      <c r="Q1184" s="39"/>
    </row>
    <row r="1185" spans="1:17" ht="135" x14ac:dyDescent="0.25">
      <c r="A1185" s="50" t="s">
        <v>1219</v>
      </c>
      <c r="B1185" s="28" t="s">
        <v>370</v>
      </c>
      <c r="C1185" s="46"/>
      <c r="D1185" s="64">
        <v>104116961</v>
      </c>
      <c r="E1185" s="64" t="s">
        <v>2412</v>
      </c>
      <c r="F1185" s="31" t="s">
        <v>1371</v>
      </c>
      <c r="G1185" s="31" t="s">
        <v>1372</v>
      </c>
      <c r="H1185" s="31" t="str">
        <f t="shared" si="141"/>
        <v>Организация и выполнение работ по монтажу и наладке электрооборудования промышленных и гражданских зданий : в 2 ч. Ч. 2. Монтаж и наладка электрооборудования промышленных и гражданских зданий / Шашкова И. В.</v>
      </c>
      <c r="I1185" s="69">
        <v>2024</v>
      </c>
      <c r="J1185" s="40" t="s">
        <v>286</v>
      </c>
      <c r="K1185" s="33"/>
      <c r="L1185" s="41">
        <v>958.8</v>
      </c>
      <c r="M1185" s="33"/>
      <c r="N1185" s="41">
        <f t="shared" si="146"/>
        <v>47940</v>
      </c>
      <c r="O1185" s="37">
        <f t="shared" si="133"/>
        <v>0</v>
      </c>
      <c r="P1185" s="38" t="str">
        <f t="shared" si="145"/>
        <v>Аннотация</v>
      </c>
      <c r="Q1185" s="39" t="s">
        <v>1373</v>
      </c>
    </row>
    <row r="1186" spans="1:17" ht="75" x14ac:dyDescent="0.25">
      <c r="A1186" s="50" t="s">
        <v>1219</v>
      </c>
      <c r="B1186" s="28" t="s">
        <v>381</v>
      </c>
      <c r="C1186" s="46"/>
      <c r="D1186" s="64">
        <v>101120391</v>
      </c>
      <c r="E1186" s="64" t="s">
        <v>2820</v>
      </c>
      <c r="F1186" s="31" t="s">
        <v>1374</v>
      </c>
      <c r="G1186" s="31" t="s">
        <v>1375</v>
      </c>
      <c r="H1186" s="31" t="str">
        <f t="shared" si="141"/>
        <v>Транспортные сооружения / Вовк Л. В.</v>
      </c>
      <c r="I1186" s="69">
        <v>2022</v>
      </c>
      <c r="J1186" s="40" t="s">
        <v>286</v>
      </c>
      <c r="K1186" s="33"/>
      <c r="L1186" s="41">
        <v>386.4</v>
      </c>
      <c r="M1186" s="33"/>
      <c r="N1186" s="41">
        <f t="shared" si="146"/>
        <v>19320</v>
      </c>
      <c r="O1186" s="37">
        <f t="shared" si="133"/>
        <v>0</v>
      </c>
      <c r="P1186" s="38" t="str">
        <f t="shared" si="145"/>
        <v>Аннотация</v>
      </c>
      <c r="Q1186" s="39" t="s">
        <v>1376</v>
      </c>
    </row>
    <row r="1187" spans="1:17" ht="75" x14ac:dyDescent="0.25">
      <c r="A1187" s="50" t="s">
        <v>1219</v>
      </c>
      <c r="B1187" s="28" t="s">
        <v>381</v>
      </c>
      <c r="C1187" s="46"/>
      <c r="D1187" s="64">
        <v>102120074</v>
      </c>
      <c r="E1187" s="64" t="s">
        <v>2747</v>
      </c>
      <c r="F1187" s="31" t="s">
        <v>1377</v>
      </c>
      <c r="G1187" s="31" t="s">
        <v>1378</v>
      </c>
      <c r="H1187" s="31" t="str">
        <f t="shared" si="141"/>
        <v>Основы инженерной геологии / Добров Э.М.</v>
      </c>
      <c r="I1187" s="69">
        <v>2024</v>
      </c>
      <c r="J1187" s="40" t="s">
        <v>23</v>
      </c>
      <c r="K1187" s="33"/>
      <c r="L1187" s="41">
        <v>637.19999999999993</v>
      </c>
      <c r="M1187" s="33"/>
      <c r="N1187" s="41">
        <f t="shared" si="146"/>
        <v>31859.999999999996</v>
      </c>
      <c r="O1187" s="37">
        <f t="shared" si="133"/>
        <v>0</v>
      </c>
      <c r="P1187" s="38" t="str">
        <f t="shared" si="145"/>
        <v>Аннотация</v>
      </c>
      <c r="Q1187" s="39" t="s">
        <v>1379</v>
      </c>
    </row>
    <row r="1188" spans="1:17" ht="75" x14ac:dyDescent="0.25">
      <c r="A1188" s="50" t="s">
        <v>1219</v>
      </c>
      <c r="B1188" s="28" t="s">
        <v>381</v>
      </c>
      <c r="C1188" s="46"/>
      <c r="D1188" s="64">
        <v>101120409</v>
      </c>
      <c r="E1188" s="64" t="s">
        <v>2833</v>
      </c>
      <c r="F1188" s="31" t="s">
        <v>1344</v>
      </c>
      <c r="G1188" s="31" t="s">
        <v>1345</v>
      </c>
      <c r="H1188" s="31" t="str">
        <f t="shared" si="141"/>
        <v xml:space="preserve"> Строительство автомобильных дорог и аэродромов / Дорошенко А.Н.</v>
      </c>
      <c r="I1188" s="69">
        <v>2023</v>
      </c>
      <c r="J1188" s="40" t="s">
        <v>23</v>
      </c>
      <c r="K1188" s="33"/>
      <c r="L1188" s="41">
        <v>330</v>
      </c>
      <c r="M1188" s="33"/>
      <c r="N1188" s="41">
        <f t="shared" si="146"/>
        <v>16500</v>
      </c>
      <c r="O1188" s="37">
        <f t="shared" si="133"/>
        <v>0</v>
      </c>
      <c r="P1188" s="38" t="str">
        <f t="shared" si="145"/>
        <v>Аннотация</v>
      </c>
      <c r="Q1188" s="39" t="s">
        <v>1346</v>
      </c>
    </row>
    <row r="1189" spans="1:17" ht="75" x14ac:dyDescent="0.25">
      <c r="A1189" s="50" t="s">
        <v>1219</v>
      </c>
      <c r="B1189" s="28" t="s">
        <v>381</v>
      </c>
      <c r="C1189" s="46"/>
      <c r="D1189" s="64">
        <v>101119987</v>
      </c>
      <c r="E1189" s="64" t="s">
        <v>2724</v>
      </c>
      <c r="F1189" s="31" t="s">
        <v>1347</v>
      </c>
      <c r="G1189" s="31" t="s">
        <v>1348</v>
      </c>
      <c r="H1189" s="31" t="str">
        <f t="shared" si="141"/>
        <v>Выполнение работ по эксплуатации автомобильных дорог / Пегин П.А.</v>
      </c>
      <c r="I1189" s="69">
        <v>2025</v>
      </c>
      <c r="J1189" s="40" t="s">
        <v>23</v>
      </c>
      <c r="K1189" s="33"/>
      <c r="L1189" s="41">
        <v>766.8</v>
      </c>
      <c r="M1189" s="33"/>
      <c r="N1189" s="41">
        <f t="shared" si="146"/>
        <v>38340</v>
      </c>
      <c r="O1189" s="37">
        <f t="shared" si="133"/>
        <v>0</v>
      </c>
      <c r="P1189" s="38" t="str">
        <f t="shared" si="145"/>
        <v>Аннотация</v>
      </c>
      <c r="Q1189" s="39" t="s">
        <v>1349</v>
      </c>
    </row>
    <row r="1190" spans="1:17" ht="75" x14ac:dyDescent="0.25">
      <c r="A1190" s="50" t="s">
        <v>1219</v>
      </c>
      <c r="B1190" s="28" t="s">
        <v>381</v>
      </c>
      <c r="C1190" s="46"/>
      <c r="D1190" s="64">
        <v>101120069</v>
      </c>
      <c r="E1190" s="64" t="s">
        <v>2744</v>
      </c>
      <c r="F1190" s="31" t="s">
        <v>1351</v>
      </c>
      <c r="G1190" s="31" t="s">
        <v>1350</v>
      </c>
      <c r="H1190" s="31" t="str">
        <f t="shared" si="141"/>
        <v>Выполнение работ по производству дорожно-строительных материалов / Тагиева Н.К.</v>
      </c>
      <c r="I1190" s="69">
        <v>2025</v>
      </c>
      <c r="J1190" s="40" t="s">
        <v>23</v>
      </c>
      <c r="K1190" s="33"/>
      <c r="L1190" s="41">
        <v>621.6</v>
      </c>
      <c r="M1190" s="33"/>
      <c r="N1190" s="41">
        <f t="shared" si="146"/>
        <v>31080</v>
      </c>
      <c r="O1190" s="37">
        <f t="shared" si="133"/>
        <v>0</v>
      </c>
      <c r="P1190" s="38" t="str">
        <f t="shared" si="145"/>
        <v>Аннотация</v>
      </c>
      <c r="Q1190" s="39" t="s">
        <v>1352</v>
      </c>
    </row>
    <row r="1191" spans="1:17" ht="75" x14ac:dyDescent="0.25">
      <c r="A1191" s="50" t="s">
        <v>1219</v>
      </c>
      <c r="B1191" s="28" t="s">
        <v>381</v>
      </c>
      <c r="C1191" s="46"/>
      <c r="D1191" s="64">
        <v>101120392</v>
      </c>
      <c r="E1191" s="64" t="s">
        <v>2821</v>
      </c>
      <c r="F1191" s="31" t="s">
        <v>1380</v>
      </c>
      <c r="G1191" s="31" t="s">
        <v>1381</v>
      </c>
      <c r="H1191" s="31" t="str">
        <f t="shared" si="141"/>
        <v>Эксплуатация дорожных машин, автомобилей и тракторов / Чернова В. В.</v>
      </c>
      <c r="I1191" s="69">
        <v>2022</v>
      </c>
      <c r="J1191" s="40" t="s">
        <v>286</v>
      </c>
      <c r="K1191" s="33"/>
      <c r="L1191" s="41">
        <v>396</v>
      </c>
      <c r="M1191" s="33"/>
      <c r="N1191" s="41">
        <f t="shared" si="146"/>
        <v>19800</v>
      </c>
      <c r="O1191" s="37">
        <f t="shared" si="133"/>
        <v>0</v>
      </c>
      <c r="P1191" s="38" t="str">
        <f t="shared" si="145"/>
        <v>Аннотация</v>
      </c>
      <c r="Q1191" s="39" t="s">
        <v>1382</v>
      </c>
    </row>
    <row r="1192" spans="1:17" ht="90" x14ac:dyDescent="0.25">
      <c r="A1192" s="50" t="s">
        <v>1219</v>
      </c>
      <c r="B1192" s="28" t="s">
        <v>388</v>
      </c>
      <c r="C1192" s="46"/>
      <c r="D1192" s="64">
        <v>101120429</v>
      </c>
      <c r="E1192" s="64" t="s">
        <v>2835</v>
      </c>
      <c r="F1192" s="31" t="s">
        <v>1383</v>
      </c>
      <c r="G1192" s="31" t="s">
        <v>1384</v>
      </c>
      <c r="H1192" s="31" t="str">
        <f t="shared" si="141"/>
        <v>Организация и контроль работ по эксплуатации систем водоснабжения и водоотведения, отопления, вентиляции и кондиционирования воздуха / Федоров В. В.</v>
      </c>
      <c r="I1192" s="69">
        <v>2023</v>
      </c>
      <c r="J1192" s="40" t="s">
        <v>286</v>
      </c>
      <c r="K1192" s="33"/>
      <c r="L1192" s="41">
        <v>344.4</v>
      </c>
      <c r="M1192" s="33"/>
      <c r="N1192" s="41">
        <f t="shared" si="146"/>
        <v>17220</v>
      </c>
      <c r="O1192" s="37">
        <f t="shared" si="133"/>
        <v>0</v>
      </c>
      <c r="P1192" s="38" t="str">
        <f t="shared" si="145"/>
        <v>Аннотация</v>
      </c>
      <c r="Q1192" s="39" t="s">
        <v>1385</v>
      </c>
    </row>
    <row r="1193" spans="1:17" ht="90" x14ac:dyDescent="0.25">
      <c r="A1193" s="50" t="s">
        <v>1219</v>
      </c>
      <c r="B1193" s="28" t="s">
        <v>388</v>
      </c>
      <c r="C1193" s="46"/>
      <c r="D1193" s="64">
        <v>102120108</v>
      </c>
      <c r="E1193" s="64" t="s">
        <v>2757</v>
      </c>
      <c r="F1193" s="31" t="s">
        <v>1383</v>
      </c>
      <c r="G1193" s="31" t="s">
        <v>1386</v>
      </c>
      <c r="H1193" s="31" t="str">
        <f t="shared" si="141"/>
        <v>Ремонт систем водоснабжения и водоотведения, отопления, вентиляции и кондиционирования воздуха / Федоров В. В.</v>
      </c>
      <c r="I1193" s="69">
        <v>2024</v>
      </c>
      <c r="J1193" s="40" t="s">
        <v>286</v>
      </c>
      <c r="K1193" s="33"/>
      <c r="L1193" s="41">
        <v>802.8</v>
      </c>
      <c r="M1193" s="33"/>
      <c r="N1193" s="41">
        <f t="shared" si="146"/>
        <v>40140</v>
      </c>
      <c r="O1193" s="37">
        <f t="shared" si="133"/>
        <v>0</v>
      </c>
      <c r="P1193" s="38" t="str">
        <f t="shared" si="145"/>
        <v>Аннотация</v>
      </c>
      <c r="Q1193" s="39" t="s">
        <v>1387</v>
      </c>
    </row>
    <row r="1194" spans="1:17" ht="90" x14ac:dyDescent="0.25">
      <c r="A1194" s="50" t="s">
        <v>1219</v>
      </c>
      <c r="B1194" s="28" t="s">
        <v>388</v>
      </c>
      <c r="C1194" s="46"/>
      <c r="D1194" s="64">
        <v>102120247</v>
      </c>
      <c r="E1194" s="64" t="s">
        <v>2783</v>
      </c>
      <c r="F1194" s="31" t="s">
        <v>1388</v>
      </c>
      <c r="G1194" s="31" t="s">
        <v>1389</v>
      </c>
      <c r="H1194" s="31" t="str">
        <f t="shared" si="141"/>
        <v>Материалы и изделия сантехнических устройств и систем обеспечения микроклимата / Фокин С. В.</v>
      </c>
      <c r="I1194" s="69">
        <v>2024</v>
      </c>
      <c r="J1194" s="40" t="s">
        <v>286</v>
      </c>
      <c r="K1194" s="33"/>
      <c r="L1194" s="41">
        <v>946.8</v>
      </c>
      <c r="M1194" s="33"/>
      <c r="N1194" s="41">
        <f t="shared" si="146"/>
        <v>47340</v>
      </c>
      <c r="O1194" s="37">
        <f t="shared" si="133"/>
        <v>0</v>
      </c>
      <c r="P1194" s="38" t="str">
        <f t="shared" si="145"/>
        <v>Аннотация</v>
      </c>
      <c r="Q1194" s="39" t="s">
        <v>1390</v>
      </c>
    </row>
    <row r="1195" spans="1:17" ht="45" x14ac:dyDescent="0.25">
      <c r="A1195" s="50" t="s">
        <v>1219</v>
      </c>
      <c r="B1195" s="28" t="s">
        <v>393</v>
      </c>
      <c r="C1195" s="46"/>
      <c r="D1195" s="64">
        <v>106117155</v>
      </c>
      <c r="E1195" s="64" t="s">
        <v>2428</v>
      </c>
      <c r="F1195" s="31" t="s">
        <v>397</v>
      </c>
      <c r="G1195" s="31" t="s">
        <v>1391</v>
      </c>
      <c r="H1195" s="31" t="str">
        <f t="shared" si="141"/>
        <v>Элементы математической логики / Игошин В.И.</v>
      </c>
      <c r="I1195" s="69">
        <v>2024</v>
      </c>
      <c r="J1195" s="40" t="s">
        <v>286</v>
      </c>
      <c r="K1195" s="33"/>
      <c r="L1195" s="41">
        <v>991.19999999999993</v>
      </c>
      <c r="M1195" s="33"/>
      <c r="N1195" s="41">
        <f t="shared" si="146"/>
        <v>49560</v>
      </c>
      <c r="O1195" s="37">
        <f t="shared" si="133"/>
        <v>0</v>
      </c>
      <c r="P1195" s="38" t="str">
        <f t="shared" si="145"/>
        <v>Аннотация</v>
      </c>
      <c r="Q1195" s="39" t="s">
        <v>1392</v>
      </c>
    </row>
    <row r="1196" spans="1:17" ht="45" x14ac:dyDescent="0.25">
      <c r="A1196" s="50" t="s">
        <v>1219</v>
      </c>
      <c r="B1196" s="28" t="s">
        <v>410</v>
      </c>
      <c r="C1196" s="46"/>
      <c r="D1196" s="64">
        <v>107116482</v>
      </c>
      <c r="E1196" s="64" t="s">
        <v>2380</v>
      </c>
      <c r="F1196" s="31" t="s">
        <v>1393</v>
      </c>
      <c r="G1196" s="31" t="s">
        <v>1394</v>
      </c>
      <c r="H1196" s="31" t="str">
        <f t="shared" ref="H1196:H1207" si="147">G1196 &amp; " / " &amp; F1196</f>
        <v>Ввод и обработка цифровой информации. Практикум / Курилова А. В.</v>
      </c>
      <c r="I1196" s="69">
        <v>2023</v>
      </c>
      <c r="J1196" s="40" t="s">
        <v>1395</v>
      </c>
      <c r="K1196" s="33"/>
      <c r="L1196" s="41">
        <v>332.4</v>
      </c>
      <c r="M1196" s="33"/>
      <c r="N1196" s="41">
        <f t="shared" si="146"/>
        <v>16620</v>
      </c>
      <c r="O1196" s="37">
        <f t="shared" si="133"/>
        <v>0</v>
      </c>
      <c r="P1196" s="38" t="str">
        <f t="shared" si="145"/>
        <v>Аннотация</v>
      </c>
      <c r="Q1196" s="39" t="s">
        <v>1396</v>
      </c>
    </row>
    <row r="1197" spans="1:17" ht="45" x14ac:dyDescent="0.25">
      <c r="A1197" s="50" t="s">
        <v>1219</v>
      </c>
      <c r="B1197" s="28" t="s">
        <v>410</v>
      </c>
      <c r="C1197" s="46"/>
      <c r="D1197" s="64">
        <v>106116610</v>
      </c>
      <c r="E1197" s="64" t="s">
        <v>2389</v>
      </c>
      <c r="F1197" s="31" t="s">
        <v>1393</v>
      </c>
      <c r="G1197" s="31" t="s">
        <v>1397</v>
      </c>
      <c r="H1197" s="31" t="str">
        <f t="shared" si="147"/>
        <v>Хранение, передача и публикация цифровой информации / Курилова А. В.</v>
      </c>
      <c r="I1197" s="69">
        <v>2023</v>
      </c>
      <c r="J1197" s="40" t="s">
        <v>286</v>
      </c>
      <c r="K1197" s="33"/>
      <c r="L1197" s="41">
        <v>297.59999999999997</v>
      </c>
      <c r="M1197" s="33"/>
      <c r="N1197" s="41">
        <f t="shared" si="146"/>
        <v>14879.999999999998</v>
      </c>
      <c r="O1197" s="37">
        <f t="shared" si="133"/>
        <v>0</v>
      </c>
      <c r="P1197" s="38" t="str">
        <f t="shared" si="145"/>
        <v>Аннотация</v>
      </c>
      <c r="Q1197" s="39" t="s">
        <v>1398</v>
      </c>
    </row>
    <row r="1198" spans="1:17" ht="45" x14ac:dyDescent="0.25">
      <c r="A1198" s="50" t="s">
        <v>1219</v>
      </c>
      <c r="B1198" s="28" t="s">
        <v>410</v>
      </c>
      <c r="C1198" s="46"/>
      <c r="D1198" s="64">
        <v>101120294</v>
      </c>
      <c r="E1198" s="64" t="s">
        <v>2794</v>
      </c>
      <c r="F1198" s="31" t="s">
        <v>1401</v>
      </c>
      <c r="G1198" s="31" t="s">
        <v>1402</v>
      </c>
      <c r="H1198" s="31" t="str">
        <f t="shared" si="147"/>
        <v>Ввод и обработка цифровой информации / Утусиков С. В.</v>
      </c>
      <c r="I1198" s="69">
        <v>2023</v>
      </c>
      <c r="J1198" s="40" t="s">
        <v>23</v>
      </c>
      <c r="K1198" s="33"/>
      <c r="L1198" s="41">
        <v>393.59999999999997</v>
      </c>
      <c r="M1198" s="33"/>
      <c r="N1198" s="41">
        <f t="shared" si="146"/>
        <v>19680</v>
      </c>
      <c r="O1198" s="37">
        <f t="shared" si="133"/>
        <v>0</v>
      </c>
      <c r="P1198" s="38" t="str">
        <f t="shared" si="145"/>
        <v>Аннотация</v>
      </c>
      <c r="Q1198" s="39" t="s">
        <v>1403</v>
      </c>
    </row>
    <row r="1199" spans="1:17" ht="33.75" x14ac:dyDescent="0.25">
      <c r="A1199" s="50" t="s">
        <v>1219</v>
      </c>
      <c r="B1199" s="28" t="s">
        <v>412</v>
      </c>
      <c r="C1199" s="46"/>
      <c r="D1199" s="64">
        <v>101120373</v>
      </c>
      <c r="E1199" s="64" t="s">
        <v>2813</v>
      </c>
      <c r="F1199" s="31" t="s">
        <v>1404</v>
      </c>
      <c r="G1199" s="31" t="s">
        <v>1405</v>
      </c>
      <c r="H1199" s="31" t="str">
        <f t="shared" si="147"/>
        <v>Микропроцессорные системы  / Нефедов С.В.</v>
      </c>
      <c r="I1199" s="69">
        <v>2023</v>
      </c>
      <c r="J1199" s="40" t="s">
        <v>23</v>
      </c>
      <c r="K1199" s="33"/>
      <c r="L1199" s="41">
        <v>458.4</v>
      </c>
      <c r="M1199" s="33"/>
      <c r="N1199" s="41">
        <f t="shared" si="146"/>
        <v>22920</v>
      </c>
      <c r="O1199" s="37">
        <f t="shared" si="133"/>
        <v>0</v>
      </c>
      <c r="P1199" s="38" t="str">
        <f t="shared" si="145"/>
        <v>Аннотация</v>
      </c>
      <c r="Q1199" s="39" t="s">
        <v>1406</v>
      </c>
    </row>
    <row r="1200" spans="1:17" ht="45" x14ac:dyDescent="0.25">
      <c r="A1200" s="50" t="s">
        <v>1219</v>
      </c>
      <c r="B1200" s="28" t="s">
        <v>412</v>
      </c>
      <c r="C1200" s="46"/>
      <c r="D1200" s="64">
        <v>103119111</v>
      </c>
      <c r="E1200" s="64" t="s">
        <v>2502</v>
      </c>
      <c r="F1200" s="31" t="s">
        <v>1407</v>
      </c>
      <c r="G1200" s="31" t="s">
        <v>1408</v>
      </c>
      <c r="H1200" s="31" t="str">
        <f t="shared" si="147"/>
        <v>Техническое обслуживание и ремонт компьютерных систем и комплексов / Петров В. П.</v>
      </c>
      <c r="I1200" s="69">
        <v>2024</v>
      </c>
      <c r="J1200" s="40" t="s">
        <v>286</v>
      </c>
      <c r="K1200" s="33"/>
      <c r="L1200" s="41">
        <v>566.4</v>
      </c>
      <c r="M1200" s="33"/>
      <c r="N1200" s="41">
        <f t="shared" si="146"/>
        <v>28320</v>
      </c>
      <c r="O1200" s="37">
        <f t="shared" si="133"/>
        <v>0</v>
      </c>
      <c r="P1200" s="38" t="str">
        <f t="shared" si="145"/>
        <v>Аннотация</v>
      </c>
      <c r="Q1200" s="39" t="s">
        <v>1409</v>
      </c>
    </row>
    <row r="1201" spans="1:17" ht="45" x14ac:dyDescent="0.25">
      <c r="A1201" s="50" t="s">
        <v>1219</v>
      </c>
      <c r="B1201" s="28" t="s">
        <v>441</v>
      </c>
      <c r="C1201" s="46"/>
      <c r="D1201" s="64">
        <v>101120426</v>
      </c>
      <c r="E1201" s="64" t="s">
        <v>2834</v>
      </c>
      <c r="F1201" s="31" t="s">
        <v>1411</v>
      </c>
      <c r="G1201" s="31" t="s">
        <v>1412</v>
      </c>
      <c r="H1201" s="31" t="str">
        <f t="shared" si="147"/>
        <v>Администрирование сетевых операционных систем / Валентюкевич С.В.</v>
      </c>
      <c r="I1201" s="69">
        <v>2023</v>
      </c>
      <c r="J1201" s="40" t="s">
        <v>23</v>
      </c>
      <c r="K1201" s="33"/>
      <c r="L1201" s="41">
        <v>372</v>
      </c>
      <c r="M1201" s="33"/>
      <c r="N1201" s="41">
        <f t="shared" si="146"/>
        <v>18600</v>
      </c>
      <c r="O1201" s="37">
        <f t="shared" si="133"/>
        <v>0</v>
      </c>
      <c r="P1201" s="38" t="str">
        <f t="shared" si="145"/>
        <v>Аннотация</v>
      </c>
      <c r="Q1201" s="39" t="s">
        <v>1413</v>
      </c>
    </row>
    <row r="1202" spans="1:17" ht="45" x14ac:dyDescent="0.25">
      <c r="A1202" s="50" t="s">
        <v>1219</v>
      </c>
      <c r="B1202" s="28" t="s">
        <v>441</v>
      </c>
      <c r="C1202" s="46"/>
      <c r="D1202" s="64">
        <v>103119338</v>
      </c>
      <c r="E1202" s="64" t="s">
        <v>2597</v>
      </c>
      <c r="F1202" s="31" t="s">
        <v>1414</v>
      </c>
      <c r="G1202" s="31" t="s">
        <v>1415</v>
      </c>
      <c r="H1202" s="31" t="str">
        <f t="shared" si="147"/>
        <v>Эксплуатация объектов сетевой инфраструктуры  / Назаров А.В. и д.р.</v>
      </c>
      <c r="I1202" s="69">
        <v>2024</v>
      </c>
      <c r="J1202" s="40" t="s">
        <v>23</v>
      </c>
      <c r="K1202" s="33"/>
      <c r="L1202" s="41">
        <v>1002</v>
      </c>
      <c r="M1202" s="33"/>
      <c r="N1202" s="41">
        <f t="shared" si="146"/>
        <v>50100</v>
      </c>
      <c r="O1202" s="37">
        <f t="shared" si="133"/>
        <v>0</v>
      </c>
      <c r="P1202" s="38" t="str">
        <f t="shared" si="145"/>
        <v>Аннотация</v>
      </c>
      <c r="Q1202" s="39" t="s">
        <v>1416</v>
      </c>
    </row>
    <row r="1203" spans="1:17" ht="45" x14ac:dyDescent="0.25">
      <c r="A1203" s="50" t="s">
        <v>1219</v>
      </c>
      <c r="B1203" s="28" t="s">
        <v>441</v>
      </c>
      <c r="C1203" s="46"/>
      <c r="D1203" s="64">
        <v>103119338</v>
      </c>
      <c r="E1203" s="64" t="s">
        <v>2597</v>
      </c>
      <c r="F1203" s="31" t="s">
        <v>1417</v>
      </c>
      <c r="G1203" s="31" t="s">
        <v>1415</v>
      </c>
      <c r="H1203" s="31" t="str">
        <f t="shared" si="147"/>
        <v xml:space="preserve">Эксплуатация объектов сетевой инфраструктуры  / Назаров А.В., Зверева </v>
      </c>
      <c r="I1203" s="69">
        <v>2024</v>
      </c>
      <c r="J1203" s="40" t="s">
        <v>23</v>
      </c>
      <c r="K1203" s="33"/>
      <c r="L1203" s="41">
        <v>1002</v>
      </c>
      <c r="M1203" s="33"/>
      <c r="N1203" s="41">
        <f t="shared" si="146"/>
        <v>50100</v>
      </c>
      <c r="O1203" s="37">
        <f t="shared" si="133"/>
        <v>0</v>
      </c>
      <c r="P1203" s="38" t="str">
        <f t="shared" si="145"/>
        <v>Аннотация</v>
      </c>
      <c r="Q1203" s="39" t="s">
        <v>1416</v>
      </c>
    </row>
    <row r="1204" spans="1:17" ht="45" x14ac:dyDescent="0.25">
      <c r="A1204" s="50" t="s">
        <v>1219</v>
      </c>
      <c r="B1204" s="28" t="s">
        <v>441</v>
      </c>
      <c r="C1204" s="46"/>
      <c r="D1204" s="64">
        <v>101120402</v>
      </c>
      <c r="E1204" s="64" t="s">
        <v>2826</v>
      </c>
      <c r="F1204" s="31" t="s">
        <v>1418</v>
      </c>
      <c r="G1204" s="31" t="s">
        <v>1419</v>
      </c>
      <c r="H1204" s="31" t="str">
        <f t="shared" si="147"/>
        <v>Организация администрирования компьютерных систем / Русаков А.А.</v>
      </c>
      <c r="I1204" s="69">
        <v>2023</v>
      </c>
      <c r="J1204" s="40" t="s">
        <v>23</v>
      </c>
      <c r="K1204" s="33"/>
      <c r="L1204" s="41">
        <v>394.8</v>
      </c>
      <c r="M1204" s="33"/>
      <c r="N1204" s="41">
        <f t="shared" si="146"/>
        <v>19740</v>
      </c>
      <c r="O1204" s="37">
        <f t="shared" si="133"/>
        <v>0</v>
      </c>
      <c r="P1204" s="38" t="str">
        <f t="shared" si="145"/>
        <v>Аннотация</v>
      </c>
      <c r="Q1204" s="39" t="s">
        <v>1420</v>
      </c>
    </row>
    <row r="1205" spans="1:17" ht="60" x14ac:dyDescent="0.25">
      <c r="A1205" s="50" t="s">
        <v>1219</v>
      </c>
      <c r="B1205" s="28" t="s">
        <v>441</v>
      </c>
      <c r="C1205" s="46"/>
      <c r="D1205" s="64">
        <v>102119637</v>
      </c>
      <c r="E1205" s="64" t="s">
        <v>2695</v>
      </c>
      <c r="F1205" s="31" t="s">
        <v>1421</v>
      </c>
      <c r="G1205" s="31" t="s">
        <v>1422</v>
      </c>
      <c r="H1205" s="31" t="str">
        <f t="shared" si="147"/>
        <v>Организация, принципы построения и функционирования компьютерных сетей / Ушаков И.А.</v>
      </c>
      <c r="I1205" s="69">
        <v>2024</v>
      </c>
      <c r="J1205" s="40" t="s">
        <v>23</v>
      </c>
      <c r="K1205" s="33"/>
      <c r="L1205" s="41">
        <v>830.4</v>
      </c>
      <c r="M1205" s="33"/>
      <c r="N1205" s="41">
        <f t="shared" si="146"/>
        <v>41520</v>
      </c>
      <c r="O1205" s="37">
        <f t="shared" si="133"/>
        <v>0</v>
      </c>
      <c r="P1205" s="38" t="str">
        <f t="shared" si="145"/>
        <v>Аннотация</v>
      </c>
      <c r="Q1205" s="39" t="s">
        <v>1423</v>
      </c>
    </row>
    <row r="1206" spans="1:17" ht="45" x14ac:dyDescent="0.25">
      <c r="A1206" s="50" t="s">
        <v>1219</v>
      </c>
      <c r="B1206" s="28" t="s">
        <v>458</v>
      </c>
      <c r="C1206" s="46"/>
      <c r="D1206" s="64">
        <v>104116448</v>
      </c>
      <c r="E1206" s="64" t="s">
        <v>2379</v>
      </c>
      <c r="F1206" s="31" t="s">
        <v>1410</v>
      </c>
      <c r="G1206" s="31" t="s">
        <v>1425</v>
      </c>
      <c r="H1206" s="31" t="str">
        <f t="shared" si="147"/>
        <v>Основы программирования и баз данных / Семакин И.Г.</v>
      </c>
      <c r="I1206" s="69">
        <v>2025</v>
      </c>
      <c r="J1206" s="40" t="s">
        <v>286</v>
      </c>
      <c r="K1206" s="33"/>
      <c r="L1206" s="41">
        <v>309.59999999999997</v>
      </c>
      <c r="M1206" s="33"/>
      <c r="N1206" s="41">
        <f t="shared" si="146"/>
        <v>15479.999999999998</v>
      </c>
      <c r="O1206" s="37">
        <f t="shared" si="133"/>
        <v>0</v>
      </c>
      <c r="P1206" s="38" t="str">
        <f t="shared" ref="P1206:P1213" si="148">HYPERLINK(Q1206,"Аннотация")</f>
        <v>Аннотация</v>
      </c>
      <c r="Q1206" s="39" t="s">
        <v>1426</v>
      </c>
    </row>
    <row r="1207" spans="1:17" ht="60" x14ac:dyDescent="0.25">
      <c r="A1207" s="50" t="s">
        <v>1219</v>
      </c>
      <c r="B1207" s="28" t="s">
        <v>459</v>
      </c>
      <c r="C1207" s="46"/>
      <c r="D1207" s="64">
        <v>102120080</v>
      </c>
      <c r="E1207" s="64" t="s">
        <v>2751</v>
      </c>
      <c r="F1207" s="31" t="s">
        <v>1427</v>
      </c>
      <c r="G1207" s="31" t="s">
        <v>1428</v>
      </c>
      <c r="H1207" s="31" t="str">
        <f t="shared" si="147"/>
        <v>Разработка информационного контента / Дремина Е.Е.</v>
      </c>
      <c r="I1207" s="69">
        <v>2024</v>
      </c>
      <c r="J1207" s="40" t="s">
        <v>23</v>
      </c>
      <c r="K1207" s="33"/>
      <c r="L1207" s="41">
        <v>830.4</v>
      </c>
      <c r="M1207" s="33"/>
      <c r="N1207" s="41">
        <f t="shared" si="146"/>
        <v>41520</v>
      </c>
      <c r="O1207" s="37">
        <f t="shared" si="133"/>
        <v>0</v>
      </c>
      <c r="P1207" s="38" t="str">
        <f t="shared" si="148"/>
        <v>Аннотация</v>
      </c>
      <c r="Q1207" s="39" t="s">
        <v>1429</v>
      </c>
    </row>
    <row r="1208" spans="1:17" ht="60" x14ac:dyDescent="0.25">
      <c r="A1208" s="50" t="s">
        <v>1219</v>
      </c>
      <c r="B1208" s="28" t="s">
        <v>459</v>
      </c>
      <c r="C1208" s="46"/>
      <c r="D1208" s="64">
        <v>102119224</v>
      </c>
      <c r="E1208" s="64" t="s">
        <v>2549</v>
      </c>
      <c r="F1208" s="31" t="s">
        <v>1430</v>
      </c>
      <c r="G1208" s="31" t="s">
        <v>1431</v>
      </c>
      <c r="H1208" s="31" t="str">
        <f t="shared" ref="H1208:H1221" si="149">G1208 &amp; " / " &amp; F1208</f>
        <v>Обработка отраслевой информации / Зверева М.П.</v>
      </c>
      <c r="I1208" s="69">
        <v>2023</v>
      </c>
      <c r="J1208" s="40" t="s">
        <v>23</v>
      </c>
      <c r="K1208" s="33"/>
      <c r="L1208" s="41">
        <v>330</v>
      </c>
      <c r="M1208" s="33"/>
      <c r="N1208" s="41">
        <f t="shared" si="146"/>
        <v>16500</v>
      </c>
      <c r="O1208" s="37">
        <f t="shared" si="133"/>
        <v>0</v>
      </c>
      <c r="P1208" s="38" t="str">
        <f t="shared" si="148"/>
        <v>Аннотация</v>
      </c>
      <c r="Q1208" s="39" t="s">
        <v>1432</v>
      </c>
    </row>
    <row r="1209" spans="1:17" ht="60" x14ac:dyDescent="0.25">
      <c r="A1209" s="50" t="s">
        <v>1219</v>
      </c>
      <c r="B1209" s="28" t="s">
        <v>459</v>
      </c>
      <c r="C1209" s="46"/>
      <c r="D1209" s="64">
        <v>104119467</v>
      </c>
      <c r="E1209" s="64" t="s">
        <v>2635</v>
      </c>
      <c r="F1209" s="31" t="s">
        <v>1430</v>
      </c>
      <c r="G1209" s="31" t="s">
        <v>1433</v>
      </c>
      <c r="H1209" s="31" t="str">
        <f t="shared" si="149"/>
        <v>Сопровождение и обслуживание программного обеспечения компьютерных систем  / Зверева М.П.</v>
      </c>
      <c r="I1209" s="69">
        <v>2024</v>
      </c>
      <c r="J1209" s="40" t="s">
        <v>23</v>
      </c>
      <c r="K1209" s="33"/>
      <c r="L1209" s="41">
        <v>1111.2</v>
      </c>
      <c r="M1209" s="33"/>
      <c r="N1209" s="41">
        <f t="shared" si="146"/>
        <v>55560</v>
      </c>
      <c r="O1209" s="37">
        <f t="shared" si="133"/>
        <v>0</v>
      </c>
      <c r="P1209" s="38" t="str">
        <f t="shared" si="148"/>
        <v>Аннотация</v>
      </c>
      <c r="Q1209" s="39" t="s">
        <v>1434</v>
      </c>
    </row>
    <row r="1210" spans="1:17" ht="60" x14ac:dyDescent="0.25">
      <c r="A1210" s="50" t="s">
        <v>1219</v>
      </c>
      <c r="B1210" s="28" t="s">
        <v>459</v>
      </c>
      <c r="C1210" s="46"/>
      <c r="D1210" s="64">
        <v>103119735</v>
      </c>
      <c r="E1210" s="64" t="s">
        <v>2707</v>
      </c>
      <c r="F1210" s="31" t="s">
        <v>1435</v>
      </c>
      <c r="G1210" s="31" t="s">
        <v>1436</v>
      </c>
      <c r="H1210" s="31" t="str">
        <f t="shared" si="149"/>
        <v>Проектирование, разработка и оптимизация веб-приложений  / Меженин А.В.</v>
      </c>
      <c r="I1210" s="69">
        <v>2023</v>
      </c>
      <c r="J1210" s="40" t="s">
        <v>23</v>
      </c>
      <c r="K1210" s="33"/>
      <c r="L1210" s="41">
        <v>458.4</v>
      </c>
      <c r="M1210" s="33"/>
      <c r="N1210" s="41">
        <f t="shared" si="146"/>
        <v>22920</v>
      </c>
      <c r="O1210" s="37">
        <f t="shared" si="133"/>
        <v>0</v>
      </c>
      <c r="P1210" s="38" t="str">
        <f t="shared" si="148"/>
        <v>Аннотация</v>
      </c>
      <c r="Q1210" s="39" t="s">
        <v>1437</v>
      </c>
    </row>
    <row r="1211" spans="1:17" ht="60" x14ac:dyDescent="0.25">
      <c r="A1211" s="50" t="s">
        <v>1219</v>
      </c>
      <c r="B1211" s="28" t="s">
        <v>459</v>
      </c>
      <c r="C1211" s="46"/>
      <c r="D1211" s="64">
        <v>103119734</v>
      </c>
      <c r="E1211" s="64" t="s">
        <v>2706</v>
      </c>
      <c r="F1211" s="31" t="s">
        <v>1438</v>
      </c>
      <c r="G1211" s="31" t="s">
        <v>1439</v>
      </c>
      <c r="H1211" s="31" t="str">
        <f t="shared" si="149"/>
        <v>Разработка дизайна веб-приложений 
 / Мусаева Т.В.</v>
      </c>
      <c r="I1211" s="69">
        <v>2023</v>
      </c>
      <c r="J1211" s="40" t="s">
        <v>23</v>
      </c>
      <c r="K1211" s="33"/>
      <c r="L1211" s="41">
        <v>456</v>
      </c>
      <c r="M1211" s="33"/>
      <c r="N1211" s="41">
        <f t="shared" si="146"/>
        <v>22800</v>
      </c>
      <c r="O1211" s="37">
        <f t="shared" si="133"/>
        <v>0</v>
      </c>
      <c r="P1211" s="38" t="str">
        <f t="shared" si="148"/>
        <v>Аннотация</v>
      </c>
      <c r="Q1211" s="39" t="s">
        <v>1440</v>
      </c>
    </row>
    <row r="1212" spans="1:17" ht="60" x14ac:dyDescent="0.25">
      <c r="A1212" s="50" t="s">
        <v>1219</v>
      </c>
      <c r="B1212" s="28" t="s">
        <v>459</v>
      </c>
      <c r="C1212" s="46"/>
      <c r="D1212" s="64">
        <v>103119339</v>
      </c>
      <c r="E1212" s="64" t="s">
        <v>2598</v>
      </c>
      <c r="F1212" s="31" t="s">
        <v>1424</v>
      </c>
      <c r="G1212" s="31" t="s">
        <v>1441</v>
      </c>
      <c r="H1212" s="31" t="str">
        <f t="shared" si="149"/>
        <v>Соадминистрирование баз данных и серверов  / Перлова О.Н.</v>
      </c>
      <c r="I1212" s="69">
        <v>2023</v>
      </c>
      <c r="J1212" s="40" t="s">
        <v>23</v>
      </c>
      <c r="K1212" s="33"/>
      <c r="L1212" s="41">
        <v>492</v>
      </c>
      <c r="M1212" s="33"/>
      <c r="N1212" s="41">
        <f t="shared" si="146"/>
        <v>24600</v>
      </c>
      <c r="O1212" s="37">
        <f t="shared" si="133"/>
        <v>0</v>
      </c>
      <c r="P1212" s="38" t="str">
        <f t="shared" si="148"/>
        <v>Аннотация</v>
      </c>
      <c r="Q1212" s="39" t="s">
        <v>1442</v>
      </c>
    </row>
    <row r="1213" spans="1:17" ht="60" x14ac:dyDescent="0.25">
      <c r="A1213" s="50" t="s">
        <v>1219</v>
      </c>
      <c r="B1213" s="28" t="s">
        <v>459</v>
      </c>
      <c r="C1213" s="46"/>
      <c r="D1213" s="64">
        <v>104119253</v>
      </c>
      <c r="E1213" s="64" t="s">
        <v>2572</v>
      </c>
      <c r="F1213" s="31" t="s">
        <v>1443</v>
      </c>
      <c r="G1213" s="31" t="s">
        <v>1444</v>
      </c>
      <c r="H1213" s="31" t="str">
        <f t="shared" si="149"/>
        <v>Проектирование и разработка информационных систем / Перлова О.Н., Ляпина О.П., Гусева А.В.</v>
      </c>
      <c r="I1213" s="69">
        <v>2023</v>
      </c>
      <c r="J1213" s="40" t="s">
        <v>23</v>
      </c>
      <c r="K1213" s="33"/>
      <c r="L1213" s="41">
        <v>408</v>
      </c>
      <c r="M1213" s="33"/>
      <c r="N1213" s="41">
        <f t="shared" si="146"/>
        <v>20400</v>
      </c>
      <c r="O1213" s="37">
        <f t="shared" si="133"/>
        <v>0</v>
      </c>
      <c r="P1213" s="38" t="str">
        <f t="shared" si="148"/>
        <v>Аннотация</v>
      </c>
      <c r="Q1213" s="39" t="s">
        <v>1445</v>
      </c>
    </row>
    <row r="1214" spans="1:17" ht="60" x14ac:dyDescent="0.25">
      <c r="A1214" s="50" t="s">
        <v>1219</v>
      </c>
      <c r="B1214" s="28" t="s">
        <v>459</v>
      </c>
      <c r="C1214" s="46"/>
      <c r="D1214" s="64">
        <v>102120133</v>
      </c>
      <c r="E1214" s="64" t="s">
        <v>2762</v>
      </c>
      <c r="F1214" s="31" t="s">
        <v>1400</v>
      </c>
      <c r="G1214" s="31" t="s">
        <v>1446</v>
      </c>
      <c r="H1214" s="31" t="str">
        <f t="shared" si="149"/>
        <v>Менеджмент информационного контента / Поколодина Е.В.</v>
      </c>
      <c r="I1214" s="69">
        <v>2024</v>
      </c>
      <c r="J1214" s="40" t="s">
        <v>23</v>
      </c>
      <c r="K1214" s="33"/>
      <c r="L1214" s="41">
        <v>435.59999999999997</v>
      </c>
      <c r="M1214" s="33"/>
      <c r="N1214" s="41">
        <f t="shared" si="146"/>
        <v>21780</v>
      </c>
      <c r="O1214" s="37">
        <f t="shared" si="133"/>
        <v>0</v>
      </c>
      <c r="P1214" s="38" t="str">
        <f t="shared" ref="P1214:P1225" si="150">HYPERLINK(Q1214,"Аннотация")</f>
        <v>Аннотация</v>
      </c>
      <c r="Q1214" s="39" t="s">
        <v>1447</v>
      </c>
    </row>
    <row r="1215" spans="1:17" ht="60" x14ac:dyDescent="0.25">
      <c r="A1215" s="50" t="s">
        <v>1219</v>
      </c>
      <c r="B1215" s="28" t="s">
        <v>459</v>
      </c>
      <c r="C1215" s="46"/>
      <c r="D1215" s="64">
        <v>103119733</v>
      </c>
      <c r="E1215" s="64" t="s">
        <v>2705</v>
      </c>
      <c r="F1215" s="31" t="s">
        <v>1400</v>
      </c>
      <c r="G1215" s="31" t="s">
        <v>1448</v>
      </c>
      <c r="H1215" s="31" t="str">
        <f t="shared" si="149"/>
        <v>Ревьюирование программных продуктов  / Поколодина Е.В.</v>
      </c>
      <c r="I1215" s="69">
        <v>2024</v>
      </c>
      <c r="J1215" s="40" t="s">
        <v>23</v>
      </c>
      <c r="K1215" s="33"/>
      <c r="L1215" s="41">
        <v>423.59999999999997</v>
      </c>
      <c r="M1215" s="33"/>
      <c r="N1215" s="41">
        <f t="shared" si="146"/>
        <v>21180</v>
      </c>
      <c r="O1215" s="37">
        <f t="shared" si="133"/>
        <v>0</v>
      </c>
      <c r="P1215" s="38" t="str">
        <f t="shared" si="150"/>
        <v>Аннотация</v>
      </c>
      <c r="Q1215" s="39" t="s">
        <v>1449</v>
      </c>
    </row>
    <row r="1216" spans="1:17" ht="60" x14ac:dyDescent="0.25">
      <c r="A1216" s="50" t="s">
        <v>1219</v>
      </c>
      <c r="B1216" s="28" t="s">
        <v>459</v>
      </c>
      <c r="C1216" s="46"/>
      <c r="D1216" s="63">
        <v>101121001</v>
      </c>
      <c r="E1216" s="64" t="s">
        <v>2861</v>
      </c>
      <c r="F1216" s="31" t="s">
        <v>2262</v>
      </c>
      <c r="G1216" s="31" t="s">
        <v>2263</v>
      </c>
      <c r="H1216" s="31" t="str">
        <f t="shared" ref="H1216" si="151">G1216 &amp; " / " &amp; F1216</f>
        <v>Разработка программных модулей / Рогачева О.А.</v>
      </c>
      <c r="I1216" s="69">
        <v>2025</v>
      </c>
      <c r="J1216" s="40" t="s">
        <v>23</v>
      </c>
      <c r="K1216" s="33"/>
      <c r="L1216" s="41">
        <v>742.8</v>
      </c>
      <c r="M1216" s="33"/>
      <c r="N1216" s="41">
        <f t="shared" ref="N1216:N1248" si="152">L1216*50</f>
        <v>37140</v>
      </c>
      <c r="O1216" s="37">
        <f t="shared" si="133"/>
        <v>0</v>
      </c>
      <c r="P1216" s="38" t="s">
        <v>2196</v>
      </c>
      <c r="Q1216" s="39"/>
    </row>
    <row r="1217" spans="1:17" ht="60" x14ac:dyDescent="0.25">
      <c r="A1217" s="50" t="s">
        <v>1219</v>
      </c>
      <c r="B1217" s="28" t="s">
        <v>459</v>
      </c>
      <c r="C1217" s="46"/>
      <c r="D1217" s="64">
        <v>106119272</v>
      </c>
      <c r="E1217" s="64" t="s">
        <v>2587</v>
      </c>
      <c r="F1217" s="31" t="s">
        <v>1450</v>
      </c>
      <c r="G1217" s="31" t="s">
        <v>1451</v>
      </c>
      <c r="H1217" s="31" t="str">
        <f t="shared" si="149"/>
        <v>Разработка модулей программного обеспечения для компьютерных систем  / Федорова Г.Н</v>
      </c>
      <c r="I1217" s="69">
        <v>2024</v>
      </c>
      <c r="J1217" s="40" t="s">
        <v>23</v>
      </c>
      <c r="K1217" s="33"/>
      <c r="L1217" s="41">
        <v>550.79999999999995</v>
      </c>
      <c r="M1217" s="33"/>
      <c r="N1217" s="41">
        <f t="shared" si="152"/>
        <v>27539.999999999996</v>
      </c>
      <c r="O1217" s="37">
        <f t="shared" si="133"/>
        <v>0</v>
      </c>
      <c r="P1217" s="38" t="str">
        <f t="shared" si="150"/>
        <v>Аннотация</v>
      </c>
      <c r="Q1217" s="39" t="s">
        <v>1452</v>
      </c>
    </row>
    <row r="1218" spans="1:17" ht="60" x14ac:dyDescent="0.25">
      <c r="A1218" s="50" t="s">
        <v>1219</v>
      </c>
      <c r="B1218" s="28" t="s">
        <v>459</v>
      </c>
      <c r="C1218" s="46"/>
      <c r="D1218" s="64">
        <v>105119271</v>
      </c>
      <c r="E1218" s="64" t="s">
        <v>2586</v>
      </c>
      <c r="F1218" s="31" t="s">
        <v>456</v>
      </c>
      <c r="G1218" s="31" t="s">
        <v>1453</v>
      </c>
      <c r="H1218" s="31" t="str">
        <f t="shared" si="149"/>
        <v>Осуществление интеграции программных модулей  / Федорова Г.Н.</v>
      </c>
      <c r="I1218" s="69">
        <v>2023</v>
      </c>
      <c r="J1218" s="40" t="s">
        <v>23</v>
      </c>
      <c r="K1218" s="33"/>
      <c r="L1218" s="41">
        <v>522</v>
      </c>
      <c r="M1218" s="33"/>
      <c r="N1218" s="41">
        <f t="shared" si="152"/>
        <v>26100</v>
      </c>
      <c r="O1218" s="37">
        <f t="shared" si="133"/>
        <v>0</v>
      </c>
      <c r="P1218" s="38" t="str">
        <f t="shared" si="150"/>
        <v>Аннотация</v>
      </c>
      <c r="Q1218" s="39" t="s">
        <v>1454</v>
      </c>
    </row>
    <row r="1219" spans="1:17" ht="60" x14ac:dyDescent="0.25">
      <c r="A1219" s="50" t="s">
        <v>1219</v>
      </c>
      <c r="B1219" s="28" t="s">
        <v>459</v>
      </c>
      <c r="C1219" s="46"/>
      <c r="D1219" s="64">
        <v>106119273</v>
      </c>
      <c r="E1219" s="64" t="s">
        <v>2588</v>
      </c>
      <c r="F1219" s="31" t="s">
        <v>456</v>
      </c>
      <c r="G1219" s="31" t="s">
        <v>1455</v>
      </c>
      <c r="H1219" s="31" t="str">
        <f t="shared" si="149"/>
        <v>Разработка, администрирование и защита баз данных  / Федорова Г.Н.</v>
      </c>
      <c r="I1219" s="69">
        <v>2024</v>
      </c>
      <c r="J1219" s="40" t="s">
        <v>23</v>
      </c>
      <c r="K1219" s="33"/>
      <c r="L1219" s="41">
        <v>499.2</v>
      </c>
      <c r="M1219" s="33"/>
      <c r="N1219" s="41">
        <f t="shared" si="152"/>
        <v>24960</v>
      </c>
      <c r="O1219" s="37">
        <f t="shared" si="133"/>
        <v>0</v>
      </c>
      <c r="P1219" s="38" t="str">
        <f t="shared" si="150"/>
        <v>Аннотация</v>
      </c>
      <c r="Q1219" s="39" t="s">
        <v>1456</v>
      </c>
    </row>
    <row r="1220" spans="1:17" ht="60" x14ac:dyDescent="0.25">
      <c r="A1220" s="50" t="s">
        <v>1219</v>
      </c>
      <c r="B1220" s="28" t="s">
        <v>459</v>
      </c>
      <c r="C1220" s="46"/>
      <c r="D1220" s="64">
        <v>103119443</v>
      </c>
      <c r="E1220" s="64" t="s">
        <v>2621</v>
      </c>
      <c r="F1220" s="31" t="s">
        <v>456</v>
      </c>
      <c r="G1220" s="31" t="s">
        <v>1457</v>
      </c>
      <c r="H1220" s="31" t="str">
        <f t="shared" si="149"/>
        <v>Сопровождение информационных систем  / Федорова Г.Н.</v>
      </c>
      <c r="I1220" s="69">
        <v>2024</v>
      </c>
      <c r="J1220" s="40" t="s">
        <v>23</v>
      </c>
      <c r="K1220" s="33"/>
      <c r="L1220" s="41">
        <v>481.2</v>
      </c>
      <c r="M1220" s="33"/>
      <c r="N1220" s="41">
        <f t="shared" si="152"/>
        <v>24060</v>
      </c>
      <c r="O1220" s="37">
        <f t="shared" ref="O1220:O1283" si="153">K1220*L1220+M1220*N1220</f>
        <v>0</v>
      </c>
      <c r="P1220" s="38" t="str">
        <f t="shared" si="150"/>
        <v>Аннотация</v>
      </c>
      <c r="Q1220" s="39" t="s">
        <v>1458</v>
      </c>
    </row>
    <row r="1221" spans="1:17" ht="60" x14ac:dyDescent="0.25">
      <c r="A1221" s="50" t="s">
        <v>1219</v>
      </c>
      <c r="B1221" s="28" t="s">
        <v>459</v>
      </c>
      <c r="C1221" s="46"/>
      <c r="D1221" s="64">
        <v>102119027</v>
      </c>
      <c r="E1221" s="64" t="s">
        <v>2485</v>
      </c>
      <c r="F1221" s="31" t="s">
        <v>456</v>
      </c>
      <c r="G1221" s="31" t="s">
        <v>1459</v>
      </c>
      <c r="H1221" s="31" t="str">
        <f t="shared" si="149"/>
        <v>Устройство и функционирование информационной системы / Федорова Г.Н.</v>
      </c>
      <c r="I1221" s="69">
        <v>2024</v>
      </c>
      <c r="J1221" s="40" t="s">
        <v>286</v>
      </c>
      <c r="K1221" s="33"/>
      <c r="L1221" s="41">
        <v>837.6</v>
      </c>
      <c r="M1221" s="33"/>
      <c r="N1221" s="41">
        <f t="shared" si="152"/>
        <v>41880</v>
      </c>
      <c r="O1221" s="37">
        <f t="shared" si="153"/>
        <v>0</v>
      </c>
      <c r="P1221" s="38" t="str">
        <f t="shared" si="150"/>
        <v>Аннотация</v>
      </c>
      <c r="Q1221" s="39" t="s">
        <v>1460</v>
      </c>
    </row>
    <row r="1222" spans="1:17" ht="60" x14ac:dyDescent="0.25">
      <c r="A1222" s="50" t="s">
        <v>1219</v>
      </c>
      <c r="B1222" s="28" t="s">
        <v>459</v>
      </c>
      <c r="C1222" s="46"/>
      <c r="D1222" s="64">
        <v>101121110</v>
      </c>
      <c r="E1222" s="64" t="s">
        <v>2870</v>
      </c>
      <c r="F1222" s="31" t="s">
        <v>1461</v>
      </c>
      <c r="G1222" s="31" t="s">
        <v>1462</v>
      </c>
      <c r="H1222" s="31" t="str">
        <f t="shared" ref="H1222:H1235" si="154">G1222 &amp; " / " &amp; F1222</f>
        <v>Разработка мобильных приложений  / Федотенко М.А.</v>
      </c>
      <c r="I1222" s="69">
        <v>2024</v>
      </c>
      <c r="J1222" s="40" t="s">
        <v>23</v>
      </c>
      <c r="K1222" s="33"/>
      <c r="L1222" s="41">
        <v>310.8</v>
      </c>
      <c r="M1222" s="33"/>
      <c r="N1222" s="41">
        <f t="shared" si="152"/>
        <v>15540</v>
      </c>
      <c r="O1222" s="37">
        <f t="shared" si="153"/>
        <v>0</v>
      </c>
      <c r="P1222" s="38" t="str">
        <f t="shared" si="150"/>
        <v>Аннотация</v>
      </c>
      <c r="Q1222" s="39" t="s">
        <v>1463</v>
      </c>
    </row>
    <row r="1223" spans="1:17" ht="75" x14ac:dyDescent="0.25">
      <c r="A1223" s="50" t="s">
        <v>1219</v>
      </c>
      <c r="B1223" s="28" t="s">
        <v>476</v>
      </c>
      <c r="C1223" s="46"/>
      <c r="D1223" s="64">
        <v>102119865</v>
      </c>
      <c r="E1223" s="64" t="s">
        <v>2717</v>
      </c>
      <c r="F1223" s="31" t="s">
        <v>1465</v>
      </c>
      <c r="G1223" s="31" t="s">
        <v>1466</v>
      </c>
      <c r="H1223" s="31" t="str">
        <f t="shared" si="154"/>
        <v>Приемо-передающие устройства, линейные сооружения связи и источники электропитания / Воробьев О. В.</v>
      </c>
      <c r="I1223" s="69">
        <v>2024</v>
      </c>
      <c r="J1223" s="40" t="s">
        <v>286</v>
      </c>
      <c r="K1223" s="33"/>
      <c r="L1223" s="41">
        <v>1017.5999999999999</v>
      </c>
      <c r="M1223" s="33"/>
      <c r="N1223" s="41">
        <f t="shared" si="152"/>
        <v>50879.999999999993</v>
      </c>
      <c r="O1223" s="37">
        <f t="shared" si="153"/>
        <v>0</v>
      </c>
      <c r="P1223" s="38" t="str">
        <f t="shared" si="150"/>
        <v>Аннотация</v>
      </c>
      <c r="Q1223" s="39" t="s">
        <v>1467</v>
      </c>
    </row>
    <row r="1224" spans="1:17" ht="75" x14ac:dyDescent="0.25">
      <c r="A1224" s="50" t="s">
        <v>1219</v>
      </c>
      <c r="B1224" s="28" t="s">
        <v>476</v>
      </c>
      <c r="C1224" s="46"/>
      <c r="D1224" s="64">
        <v>101119859</v>
      </c>
      <c r="E1224" s="64" t="s">
        <v>2716</v>
      </c>
      <c r="F1224" s="31" t="s">
        <v>1468</v>
      </c>
      <c r="G1224" s="31" t="s">
        <v>1469</v>
      </c>
      <c r="H1224" s="31" t="str">
        <f t="shared" si="154"/>
        <v>Телекоммуникационные системы и сети / Никитин В. Е.</v>
      </c>
      <c r="I1224" s="69">
        <v>2019</v>
      </c>
      <c r="J1224" s="40" t="s">
        <v>286</v>
      </c>
      <c r="K1224" s="33"/>
      <c r="L1224" s="41">
        <v>1003.1999999999999</v>
      </c>
      <c r="M1224" s="33"/>
      <c r="N1224" s="41">
        <f t="shared" si="152"/>
        <v>50160</v>
      </c>
      <c r="O1224" s="37">
        <f t="shared" si="153"/>
        <v>0</v>
      </c>
      <c r="P1224" s="38" t="str">
        <f t="shared" si="150"/>
        <v>Аннотация</v>
      </c>
      <c r="Q1224" s="39" t="s">
        <v>1470</v>
      </c>
    </row>
    <row r="1225" spans="1:17" ht="75" x14ac:dyDescent="0.25">
      <c r="A1225" s="50" t="s">
        <v>1219</v>
      </c>
      <c r="B1225" s="28" t="s">
        <v>477</v>
      </c>
      <c r="C1225" s="46"/>
      <c r="D1225" s="64">
        <v>101119523</v>
      </c>
      <c r="E1225" s="64" t="s">
        <v>2656</v>
      </c>
      <c r="F1225" s="31" t="s">
        <v>1464</v>
      </c>
      <c r="G1225" s="31" t="s">
        <v>1471</v>
      </c>
      <c r="H1225" s="31" t="str">
        <f t="shared" si="154"/>
        <v>Техническая защита информации в объектах информационной инфраструктуры  / Бубнов А.А.</v>
      </c>
      <c r="I1225" s="69">
        <v>2025</v>
      </c>
      <c r="J1225" s="40" t="s">
        <v>23</v>
      </c>
      <c r="K1225" s="33"/>
      <c r="L1225" s="41">
        <v>744</v>
      </c>
      <c r="M1225" s="33"/>
      <c r="N1225" s="41">
        <f t="shared" si="152"/>
        <v>37200</v>
      </c>
      <c r="O1225" s="37">
        <f t="shared" si="153"/>
        <v>0</v>
      </c>
      <c r="P1225" s="38" t="str">
        <f t="shared" si="150"/>
        <v>Аннотация</v>
      </c>
      <c r="Q1225" s="39" t="s">
        <v>1472</v>
      </c>
    </row>
    <row r="1226" spans="1:17" ht="75" x14ac:dyDescent="0.25">
      <c r="A1226" s="50" t="s">
        <v>1219</v>
      </c>
      <c r="B1226" s="28" t="s">
        <v>477</v>
      </c>
      <c r="C1226" s="46"/>
      <c r="D1226" s="64">
        <v>101121756</v>
      </c>
      <c r="E1226" s="64" t="s">
        <v>2872</v>
      </c>
      <c r="F1226" s="31" t="s">
        <v>1473</v>
      </c>
      <c r="G1226" s="31" t="s">
        <v>1474</v>
      </c>
      <c r="H1226" s="31" t="str">
        <f t="shared" si="154"/>
        <v>Основы теории информации / Воронцова Т.Д.</v>
      </c>
      <c r="I1226" s="70" t="s">
        <v>1358</v>
      </c>
      <c r="J1226" s="40" t="s">
        <v>64</v>
      </c>
      <c r="K1226" s="33"/>
      <c r="L1226" s="41">
        <v>380.4</v>
      </c>
      <c r="M1226" s="33"/>
      <c r="N1226" s="41">
        <f t="shared" si="152"/>
        <v>19020</v>
      </c>
      <c r="O1226" s="37">
        <f t="shared" si="153"/>
        <v>0</v>
      </c>
      <c r="P1226" s="38" t="s">
        <v>2196</v>
      </c>
      <c r="Q1226" s="39" t="e">
        <v>#N/A</v>
      </c>
    </row>
    <row r="1227" spans="1:17" ht="75" x14ac:dyDescent="0.25">
      <c r="A1227" s="50" t="s">
        <v>1219</v>
      </c>
      <c r="B1227" s="28" t="s">
        <v>477</v>
      </c>
      <c r="C1227" s="46"/>
      <c r="D1227" s="64">
        <v>101120290</v>
      </c>
      <c r="E1227" s="64" t="s">
        <v>2792</v>
      </c>
      <c r="F1227" s="31" t="s">
        <v>1475</v>
      </c>
      <c r="G1227" s="31" t="s">
        <v>1476</v>
      </c>
      <c r="H1227" s="31" t="str">
        <f t="shared" si="154"/>
        <v>Программные и программно-аппаратные средства защиты информации в объектах информационной инфраструктуры  / Заводцев И.В.</v>
      </c>
      <c r="I1227" s="69">
        <v>2023</v>
      </c>
      <c r="J1227" s="40" t="s">
        <v>23</v>
      </c>
      <c r="K1227" s="33"/>
      <c r="L1227" s="41">
        <v>396</v>
      </c>
      <c r="M1227" s="33"/>
      <c r="N1227" s="41">
        <f t="shared" si="152"/>
        <v>19800</v>
      </c>
      <c r="O1227" s="37">
        <f t="shared" si="153"/>
        <v>0</v>
      </c>
      <c r="P1227" s="38" t="str">
        <f t="shared" ref="P1227:P1229" si="155">HYPERLINK(Q1227,"Аннотация")</f>
        <v>Аннотация</v>
      </c>
      <c r="Q1227" s="39" t="s">
        <v>1477</v>
      </c>
    </row>
    <row r="1228" spans="1:17" ht="75" x14ac:dyDescent="0.25">
      <c r="A1228" s="50" t="s">
        <v>1219</v>
      </c>
      <c r="B1228" s="28" t="s">
        <v>477</v>
      </c>
      <c r="C1228" s="46"/>
      <c r="D1228" s="64">
        <v>102119535</v>
      </c>
      <c r="E1228" s="64" t="s">
        <v>2663</v>
      </c>
      <c r="F1228" s="31" t="s">
        <v>1478</v>
      </c>
      <c r="G1228" s="31" t="s">
        <v>1479</v>
      </c>
      <c r="H1228" s="31" t="str">
        <f t="shared" si="154"/>
        <v>Криптографическая защита информации в объектах информационной инфраструктуры  / Ильин М.Е.</v>
      </c>
      <c r="I1228" s="69">
        <v>2024</v>
      </c>
      <c r="J1228" s="40" t="s">
        <v>23</v>
      </c>
      <c r="K1228" s="33"/>
      <c r="L1228" s="41">
        <v>990</v>
      </c>
      <c r="M1228" s="33"/>
      <c r="N1228" s="41">
        <f t="shared" si="152"/>
        <v>49500</v>
      </c>
      <c r="O1228" s="37">
        <f t="shared" si="153"/>
        <v>0</v>
      </c>
      <c r="P1228" s="38" t="str">
        <f t="shared" si="155"/>
        <v>Аннотация</v>
      </c>
      <c r="Q1228" s="39" t="s">
        <v>1480</v>
      </c>
    </row>
    <row r="1229" spans="1:17" ht="75" x14ac:dyDescent="0.25">
      <c r="A1229" s="50" t="s">
        <v>1219</v>
      </c>
      <c r="B1229" s="28" t="s">
        <v>477</v>
      </c>
      <c r="C1229" s="46"/>
      <c r="D1229" s="64">
        <v>104119234</v>
      </c>
      <c r="E1229" s="64" t="s">
        <v>2558</v>
      </c>
      <c r="F1229" s="31" t="s">
        <v>442</v>
      </c>
      <c r="G1229" s="31" t="s">
        <v>1481</v>
      </c>
      <c r="H1229" s="31" t="str">
        <f t="shared" si="154"/>
        <v>Сети и системы передачи информации / Костров Б.В.</v>
      </c>
      <c r="I1229" s="69">
        <v>2024</v>
      </c>
      <c r="J1229" s="40" t="s">
        <v>23</v>
      </c>
      <c r="K1229" s="33"/>
      <c r="L1229" s="41">
        <v>1029.5999999999999</v>
      </c>
      <c r="M1229" s="33"/>
      <c r="N1229" s="41">
        <f t="shared" si="152"/>
        <v>51479.999999999993</v>
      </c>
      <c r="O1229" s="37">
        <f t="shared" si="153"/>
        <v>0</v>
      </c>
      <c r="P1229" s="38" t="str">
        <f t="shared" si="155"/>
        <v>Аннотация</v>
      </c>
      <c r="Q1229" s="39" t="s">
        <v>1482</v>
      </c>
    </row>
    <row r="1230" spans="1:17" ht="75" x14ac:dyDescent="0.25">
      <c r="A1230" s="50" t="s">
        <v>1219</v>
      </c>
      <c r="B1230" s="28" t="s">
        <v>477</v>
      </c>
      <c r="C1230" s="46"/>
      <c r="D1230" s="64">
        <v>101117530</v>
      </c>
      <c r="E1230" s="64" t="s">
        <v>2470</v>
      </c>
      <c r="F1230" s="31" t="s">
        <v>1483</v>
      </c>
      <c r="G1230" s="31" t="s">
        <v>1484</v>
      </c>
      <c r="H1230" s="31" t="str">
        <f t="shared" si="154"/>
        <v xml:space="preserve"> Эксплуатация автоматизированных (информационных) систем в защищённом исполнении / Кравченко В.Б. и д.р</v>
      </c>
      <c r="I1230" s="69">
        <v>2025</v>
      </c>
      <c r="J1230" s="40" t="s">
        <v>64</v>
      </c>
      <c r="K1230" s="33"/>
      <c r="L1230" s="41">
        <v>687.6</v>
      </c>
      <c r="M1230" s="33"/>
      <c r="N1230" s="41">
        <f t="shared" si="152"/>
        <v>34380</v>
      </c>
      <c r="O1230" s="37">
        <f t="shared" si="153"/>
        <v>0</v>
      </c>
      <c r="P1230" s="38" t="s">
        <v>2196</v>
      </c>
      <c r="Q1230" s="39" t="e">
        <v>#N/A</v>
      </c>
    </row>
    <row r="1231" spans="1:17" ht="75" x14ac:dyDescent="0.25">
      <c r="A1231" s="50" t="s">
        <v>1219</v>
      </c>
      <c r="B1231" s="28" t="s">
        <v>477</v>
      </c>
      <c r="C1231" s="46"/>
      <c r="D1231" s="64">
        <v>102119522</v>
      </c>
      <c r="E1231" s="64" t="s">
        <v>2655</v>
      </c>
      <c r="F1231" s="31" t="s">
        <v>1485</v>
      </c>
      <c r="G1231" s="31" t="s">
        <v>1486</v>
      </c>
      <c r="H1231" s="31" t="str">
        <f t="shared" si="154"/>
        <v>Физическая защита информации в объектах информационной инфраструктуры  / Пржегорлинский В.Н.</v>
      </c>
      <c r="I1231" s="69">
        <v>2024</v>
      </c>
      <c r="J1231" s="40" t="s">
        <v>23</v>
      </c>
      <c r="K1231" s="33"/>
      <c r="L1231" s="41">
        <v>676.8</v>
      </c>
      <c r="M1231" s="33"/>
      <c r="N1231" s="41">
        <f t="shared" si="152"/>
        <v>33840</v>
      </c>
      <c r="O1231" s="37">
        <f t="shared" si="153"/>
        <v>0</v>
      </c>
      <c r="P1231" s="38" t="str">
        <f t="shared" ref="P1231:P1243" si="156">HYPERLINK(Q1231,"Аннотация")</f>
        <v>Аннотация</v>
      </c>
      <c r="Q1231" s="39" t="s">
        <v>1487</v>
      </c>
    </row>
    <row r="1232" spans="1:17" ht="120" x14ac:dyDescent="0.25">
      <c r="A1232" s="50" t="s">
        <v>1219</v>
      </c>
      <c r="B1232" s="28" t="s">
        <v>491</v>
      </c>
      <c r="C1232" s="46"/>
      <c r="D1232" s="64">
        <v>105116290</v>
      </c>
      <c r="E1232" s="64" t="s">
        <v>2374</v>
      </c>
      <c r="F1232" s="31" t="s">
        <v>1407</v>
      </c>
      <c r="G1232" s="31" t="s">
        <v>1488</v>
      </c>
      <c r="H1232" s="31" t="str">
        <f t="shared" si="154"/>
        <v>Выполнение монтажа и сборки средней сложности и сложных узлов, блоков, приборов радиоэлектронной аппаратуры, аппаратуры проводной связи, элементов узлов импульсной и вычислительной техники / Петров В. П.</v>
      </c>
      <c r="I1232" s="69">
        <v>2024</v>
      </c>
      <c r="J1232" s="40" t="s">
        <v>286</v>
      </c>
      <c r="K1232" s="33"/>
      <c r="L1232" s="41">
        <v>1052.3999999999999</v>
      </c>
      <c r="M1232" s="33"/>
      <c r="N1232" s="41">
        <f t="shared" si="152"/>
        <v>52619.999999999993</v>
      </c>
      <c r="O1232" s="37">
        <f t="shared" si="153"/>
        <v>0</v>
      </c>
      <c r="P1232" s="38" t="str">
        <f t="shared" si="156"/>
        <v>Аннотация</v>
      </c>
      <c r="Q1232" s="39" t="s">
        <v>1489</v>
      </c>
    </row>
    <row r="1233" spans="1:17" ht="135" x14ac:dyDescent="0.25">
      <c r="A1233" s="50" t="s">
        <v>1219</v>
      </c>
      <c r="B1233" s="28" t="s">
        <v>491</v>
      </c>
      <c r="C1233" s="46"/>
      <c r="D1233" s="64">
        <v>105116291</v>
      </c>
      <c r="E1233" s="64" t="s">
        <v>2375</v>
      </c>
      <c r="F1233" s="31" t="s">
        <v>1407</v>
      </c>
      <c r="G1233" s="31" t="s">
        <v>1490</v>
      </c>
      <c r="H1233" s="31" t="str">
        <f t="shared" si="154"/>
        <v>Выполнение монтажа и сборки средней сложности и сложных узлов, блоков, приборов радиоэлектронной аппаратуры, аппаратуры проводной связи, элементов узлов импульсной и вычислительной техники. Практикум / Петров В. П.</v>
      </c>
      <c r="I1233" s="69">
        <v>2024</v>
      </c>
      <c r="J1233" s="40" t="s">
        <v>64</v>
      </c>
      <c r="K1233" s="33"/>
      <c r="L1233" s="41">
        <v>912</v>
      </c>
      <c r="M1233" s="33"/>
      <c r="N1233" s="41">
        <f t="shared" si="152"/>
        <v>45600</v>
      </c>
      <c r="O1233" s="37">
        <f t="shared" si="153"/>
        <v>0</v>
      </c>
      <c r="P1233" s="38" t="str">
        <f t="shared" si="156"/>
        <v>Аннотация</v>
      </c>
      <c r="Q1233" s="39" t="s">
        <v>1491</v>
      </c>
    </row>
    <row r="1234" spans="1:17" ht="150" x14ac:dyDescent="0.25">
      <c r="A1234" s="50" t="s">
        <v>1219</v>
      </c>
      <c r="B1234" s="28" t="s">
        <v>491</v>
      </c>
      <c r="C1234" s="46"/>
      <c r="D1234" s="64">
        <v>105116653</v>
      </c>
      <c r="E1234" s="64" t="s">
        <v>2394</v>
      </c>
      <c r="F1234" s="31" t="s">
        <v>1407</v>
      </c>
      <c r="G1234" s="31" t="s">
        <v>1492</v>
      </c>
      <c r="H1234" s="31" t="str">
        <f t="shared" si="154"/>
        <v>Регулировка, диагностика и мониторинг работоспособности смонтированных узлов, блоков и приборов радиоэлектронной аппаратуры, аппаратуры проводной связи, элементов узлов импульсной и вычислительной техники / Петров В. П.</v>
      </c>
      <c r="I1234" s="69">
        <v>2024</v>
      </c>
      <c r="J1234" s="40" t="s">
        <v>286</v>
      </c>
      <c r="K1234" s="33"/>
      <c r="L1234" s="41">
        <v>1156.8</v>
      </c>
      <c r="M1234" s="33"/>
      <c r="N1234" s="41">
        <f t="shared" si="152"/>
        <v>57840</v>
      </c>
      <c r="O1234" s="37">
        <f t="shared" si="153"/>
        <v>0</v>
      </c>
      <c r="P1234" s="38" t="str">
        <f t="shared" si="156"/>
        <v>Аннотация</v>
      </c>
      <c r="Q1234" s="39" t="s">
        <v>1493</v>
      </c>
    </row>
    <row r="1235" spans="1:17" ht="165" x14ac:dyDescent="0.25">
      <c r="A1235" s="50" t="s">
        <v>1219</v>
      </c>
      <c r="B1235" s="28" t="s">
        <v>491</v>
      </c>
      <c r="C1235" s="46"/>
      <c r="D1235" s="64">
        <v>104116654</v>
      </c>
      <c r="E1235" s="64" t="s">
        <v>2395</v>
      </c>
      <c r="F1235" s="31" t="s">
        <v>1407</v>
      </c>
      <c r="G1235" s="31" t="s">
        <v>1494</v>
      </c>
      <c r="H1235" s="31" t="str">
        <f t="shared" si="154"/>
        <v>Регулировка, диагностика и мониторинг работоспособности смонтированных узлов, блоков и приборов радиоэлектронной аппаратуры, аппаратуры проводной связи, элементов узлов импульсной и вычислительной техники. Практикум / Петров В. П.</v>
      </c>
      <c r="I1235" s="69">
        <v>2024</v>
      </c>
      <c r="J1235" s="40" t="s">
        <v>64</v>
      </c>
      <c r="K1235" s="33"/>
      <c r="L1235" s="41">
        <v>950.4</v>
      </c>
      <c r="M1235" s="33"/>
      <c r="N1235" s="41">
        <f t="shared" si="152"/>
        <v>47520</v>
      </c>
      <c r="O1235" s="37">
        <f t="shared" si="153"/>
        <v>0</v>
      </c>
      <c r="P1235" s="38" t="str">
        <f t="shared" si="156"/>
        <v>Аннотация</v>
      </c>
      <c r="Q1235" s="39" t="s">
        <v>1495</v>
      </c>
    </row>
    <row r="1236" spans="1:17" ht="105" x14ac:dyDescent="0.25">
      <c r="A1236" s="50" t="s">
        <v>1219</v>
      </c>
      <c r="B1236" s="28" t="s">
        <v>518</v>
      </c>
      <c r="C1236" s="46"/>
      <c r="D1236" s="64">
        <v>102119708</v>
      </c>
      <c r="E1236" s="64" t="s">
        <v>2704</v>
      </c>
      <c r="F1236" s="31" t="s">
        <v>1496</v>
      </c>
      <c r="G1236" s="31" t="s">
        <v>1497</v>
      </c>
      <c r="H1236" s="31" t="str">
        <f t="shared" ref="H1236:H1256" si="157">G1236 &amp; " / " &amp; F1236</f>
        <v>Техническая эксплуатация инфокоммуникационных систем связи : учебник : В 2 ч. Часть 2. Монтаж и обслуживание оптических систем передачи транспортных сетей / Байбекова И. Г.</v>
      </c>
      <c r="I1236" s="69">
        <v>2024</v>
      </c>
      <c r="J1236" s="40" t="s">
        <v>286</v>
      </c>
      <c r="K1236" s="33"/>
      <c r="L1236" s="41">
        <v>1000.8</v>
      </c>
      <c r="M1236" s="33"/>
      <c r="N1236" s="41">
        <f t="shared" si="152"/>
        <v>50040</v>
      </c>
      <c r="O1236" s="37">
        <f t="shared" si="153"/>
        <v>0</v>
      </c>
      <c r="P1236" s="38" t="str">
        <f t="shared" si="156"/>
        <v>Аннотация</v>
      </c>
      <c r="Q1236" s="39" t="s">
        <v>1498</v>
      </c>
    </row>
    <row r="1237" spans="1:17" ht="60" x14ac:dyDescent="0.25">
      <c r="A1237" s="50" t="s">
        <v>1219</v>
      </c>
      <c r="B1237" s="28" t="s">
        <v>518</v>
      </c>
      <c r="C1237" s="46"/>
      <c r="D1237" s="64">
        <v>102119566</v>
      </c>
      <c r="E1237" s="64" t="s">
        <v>2677</v>
      </c>
      <c r="F1237" s="31" t="s">
        <v>1499</v>
      </c>
      <c r="G1237" s="31" t="s">
        <v>1500</v>
      </c>
      <c r="H1237" s="31" t="str">
        <f t="shared" si="157"/>
        <v>Монтаж и эксплуатация мультисервисных сетей абонентского доступа / Девицына С. Н.</v>
      </c>
      <c r="I1237" s="69">
        <v>2024</v>
      </c>
      <c r="J1237" s="40" t="s">
        <v>286</v>
      </c>
      <c r="K1237" s="33"/>
      <c r="L1237" s="41">
        <v>842.4</v>
      </c>
      <c r="M1237" s="33"/>
      <c r="N1237" s="41">
        <f t="shared" si="152"/>
        <v>42120</v>
      </c>
      <c r="O1237" s="37">
        <f t="shared" si="153"/>
        <v>0</v>
      </c>
      <c r="P1237" s="38" t="str">
        <f t="shared" si="156"/>
        <v>Аннотация</v>
      </c>
      <c r="Q1237" s="39" t="s">
        <v>1501</v>
      </c>
    </row>
    <row r="1238" spans="1:17" ht="45" x14ac:dyDescent="0.25">
      <c r="A1238" s="50" t="s">
        <v>1219</v>
      </c>
      <c r="B1238" s="28" t="s">
        <v>518</v>
      </c>
      <c r="C1238" s="46"/>
      <c r="D1238" s="64">
        <v>101119565</v>
      </c>
      <c r="E1238" s="64" t="s">
        <v>2676</v>
      </c>
      <c r="F1238" s="31" t="s">
        <v>1499</v>
      </c>
      <c r="G1238" s="31" t="s">
        <v>1502</v>
      </c>
      <c r="H1238" s="31" t="str">
        <f t="shared" si="157"/>
        <v>Монтаж и эксплуатация направляющих систем / Девицына С. Н.</v>
      </c>
      <c r="I1238" s="69">
        <v>2019</v>
      </c>
      <c r="J1238" s="40" t="s">
        <v>286</v>
      </c>
      <c r="K1238" s="33"/>
      <c r="L1238" s="41">
        <v>998.4</v>
      </c>
      <c r="M1238" s="33"/>
      <c r="N1238" s="41">
        <f t="shared" si="152"/>
        <v>49920</v>
      </c>
      <c r="O1238" s="37">
        <f t="shared" si="153"/>
        <v>0</v>
      </c>
      <c r="P1238" s="38" t="str">
        <f t="shared" si="156"/>
        <v>Аннотация</v>
      </c>
      <c r="Q1238" s="39" t="s">
        <v>1503</v>
      </c>
    </row>
    <row r="1239" spans="1:17" ht="45" x14ac:dyDescent="0.25">
      <c r="A1239" s="50" t="s">
        <v>1219</v>
      </c>
      <c r="B1239" s="28" t="s">
        <v>518</v>
      </c>
      <c r="C1239" s="46"/>
      <c r="D1239" s="64">
        <v>101120240</v>
      </c>
      <c r="E1239" s="64" t="s">
        <v>2781</v>
      </c>
      <c r="F1239" s="31" t="s">
        <v>1504</v>
      </c>
      <c r="G1239" s="31" t="s">
        <v>1505</v>
      </c>
      <c r="H1239" s="31" t="str">
        <f t="shared" si="157"/>
        <v>Монтаж и эксплуатация компьютерных сетей / Лаздин А. В.</v>
      </c>
      <c r="I1239" s="69">
        <v>2023</v>
      </c>
      <c r="J1239" s="40" t="s">
        <v>286</v>
      </c>
      <c r="K1239" s="33"/>
      <c r="L1239" s="41">
        <v>357.59999999999997</v>
      </c>
      <c r="M1239" s="33"/>
      <c r="N1239" s="41">
        <f t="shared" si="152"/>
        <v>17880</v>
      </c>
      <c r="O1239" s="37">
        <f t="shared" si="153"/>
        <v>0</v>
      </c>
      <c r="P1239" s="38" t="str">
        <f t="shared" si="156"/>
        <v>Аннотация</v>
      </c>
      <c r="Q1239" s="39" t="s">
        <v>1506</v>
      </c>
    </row>
    <row r="1240" spans="1:17" ht="120" x14ac:dyDescent="0.25">
      <c r="A1240" s="50" t="s">
        <v>1219</v>
      </c>
      <c r="B1240" s="28" t="s">
        <v>518</v>
      </c>
      <c r="C1240" s="46"/>
      <c r="D1240" s="64">
        <v>102119768</v>
      </c>
      <c r="E1240" s="64" t="s">
        <v>2710</v>
      </c>
      <c r="F1240" s="31" t="s">
        <v>1507</v>
      </c>
      <c r="G1240" s="31" t="s">
        <v>1508</v>
      </c>
      <c r="H1240" s="31" t="str">
        <f t="shared" si="157"/>
        <v>Техническая эксплуатация инфокоммуникационных систем связи : учебник : В 2 ч. Часть 1. Монтаж и обслуживание инфокоммуникационных систем с коммутацией пакетов и каналов / Нагорнова Н. М.</v>
      </c>
      <c r="I1240" s="69">
        <v>2024</v>
      </c>
      <c r="J1240" s="40" t="s">
        <v>286</v>
      </c>
      <c r="K1240" s="33"/>
      <c r="L1240" s="41">
        <v>907.19999999999993</v>
      </c>
      <c r="M1240" s="33"/>
      <c r="N1240" s="41">
        <f t="shared" si="152"/>
        <v>45360</v>
      </c>
      <c r="O1240" s="37">
        <f t="shared" si="153"/>
        <v>0</v>
      </c>
      <c r="P1240" s="38" t="str">
        <f t="shared" si="156"/>
        <v>Аннотация</v>
      </c>
      <c r="Q1240" s="39" t="s">
        <v>1509</v>
      </c>
    </row>
    <row r="1241" spans="1:17" ht="75" x14ac:dyDescent="0.25">
      <c r="A1241" s="50" t="s">
        <v>1219</v>
      </c>
      <c r="B1241" s="28" t="s">
        <v>518</v>
      </c>
      <c r="C1241" s="46"/>
      <c r="D1241" s="64">
        <v>102119244</v>
      </c>
      <c r="E1241" s="64" t="s">
        <v>2565</v>
      </c>
      <c r="F1241" s="31" t="s">
        <v>519</v>
      </c>
      <c r="G1241" s="31" t="s">
        <v>1510</v>
      </c>
      <c r="H1241" s="31" t="str">
        <f t="shared" si="157"/>
        <v>Обеспечение информационной безопасности инфокоммуникационных сетей и систем связи / Новикова Е. Л.</v>
      </c>
      <c r="I1241" s="69">
        <v>2023</v>
      </c>
      <c r="J1241" s="40" t="s">
        <v>286</v>
      </c>
      <c r="K1241" s="33"/>
      <c r="L1241" s="41">
        <v>226.79999999999998</v>
      </c>
      <c r="M1241" s="33"/>
      <c r="N1241" s="41">
        <f t="shared" si="152"/>
        <v>11340</v>
      </c>
      <c r="O1241" s="37">
        <f t="shared" si="153"/>
        <v>0</v>
      </c>
      <c r="P1241" s="38" t="str">
        <f t="shared" si="156"/>
        <v>Аннотация</v>
      </c>
      <c r="Q1241" s="39" t="s">
        <v>1511</v>
      </c>
    </row>
    <row r="1242" spans="1:17" ht="105" x14ac:dyDescent="0.25">
      <c r="A1242" s="50" t="s">
        <v>1219</v>
      </c>
      <c r="B1242" s="28" t="s">
        <v>518</v>
      </c>
      <c r="C1242" s="46"/>
      <c r="D1242" s="63">
        <v>101120352</v>
      </c>
      <c r="E1242" s="64" t="s">
        <v>2807</v>
      </c>
      <c r="F1242" s="31" t="s">
        <v>2245</v>
      </c>
      <c r="G1242" s="31" t="s">
        <v>2246</v>
      </c>
      <c r="H1242" s="31" t="str">
        <f t="shared" si="157"/>
        <v>Организация производственной деятельности персонала структурных подразделений, отвечающих за предоставление телематических услуг / Паклина О.В.</v>
      </c>
      <c r="I1242" s="69">
        <v>2024</v>
      </c>
      <c r="J1242" s="75" t="s">
        <v>286</v>
      </c>
      <c r="K1242" s="33"/>
      <c r="L1242" s="41">
        <v>540</v>
      </c>
      <c r="M1242" s="33"/>
      <c r="N1242" s="41">
        <f t="shared" si="152"/>
        <v>27000</v>
      </c>
      <c r="O1242" s="37">
        <f t="shared" si="153"/>
        <v>0</v>
      </c>
      <c r="P1242" s="38" t="s">
        <v>2196</v>
      </c>
      <c r="Q1242" s="39"/>
    </row>
    <row r="1243" spans="1:17" ht="45" x14ac:dyDescent="0.25">
      <c r="A1243" s="50" t="s">
        <v>1219</v>
      </c>
      <c r="B1243" s="28" t="s">
        <v>518</v>
      </c>
      <c r="C1243" s="46"/>
      <c r="D1243" s="64">
        <v>102120052</v>
      </c>
      <c r="E1243" s="64" t="s">
        <v>2740</v>
      </c>
      <c r="F1243" s="31" t="s">
        <v>411</v>
      </c>
      <c r="G1243" s="31" t="s">
        <v>1512</v>
      </c>
      <c r="H1243" s="31" t="str">
        <f t="shared" si="157"/>
        <v>Монтаж и эксплуатация систем видеонаблюдения и систем безопасности / Ярочкина Г.В.</v>
      </c>
      <c r="I1243" s="69">
        <v>2024</v>
      </c>
      <c r="J1243" s="40" t="s">
        <v>23</v>
      </c>
      <c r="K1243" s="33"/>
      <c r="L1243" s="41">
        <v>790.8</v>
      </c>
      <c r="M1243" s="33"/>
      <c r="N1243" s="41">
        <f t="shared" si="152"/>
        <v>39540</v>
      </c>
      <c r="O1243" s="37">
        <f t="shared" si="153"/>
        <v>0</v>
      </c>
      <c r="P1243" s="38" t="str">
        <f t="shared" si="156"/>
        <v>Аннотация</v>
      </c>
      <c r="Q1243" s="39" t="s">
        <v>1513</v>
      </c>
    </row>
    <row r="1244" spans="1:17" ht="60" x14ac:dyDescent="0.25">
      <c r="A1244" s="50" t="s">
        <v>1219</v>
      </c>
      <c r="B1244" s="28" t="s">
        <v>1514</v>
      </c>
      <c r="C1244" s="46"/>
      <c r="D1244" s="64">
        <v>101119021</v>
      </c>
      <c r="E1244" s="64" t="s">
        <v>2483</v>
      </c>
      <c r="F1244" s="31" t="s">
        <v>1515</v>
      </c>
      <c r="G1244" s="31" t="s">
        <v>1516</v>
      </c>
      <c r="H1244" s="31" t="str">
        <f t="shared" si="157"/>
        <v>Производство оптических деталей и узлов / Горелик Б. Д.</v>
      </c>
      <c r="I1244" s="69">
        <v>2019</v>
      </c>
      <c r="J1244" s="40" t="s">
        <v>286</v>
      </c>
      <c r="K1244" s="33"/>
      <c r="L1244" s="41">
        <v>1621.2</v>
      </c>
      <c r="M1244" s="33"/>
      <c r="N1244" s="41">
        <f t="shared" si="152"/>
        <v>81060</v>
      </c>
      <c r="O1244" s="37">
        <f t="shared" si="153"/>
        <v>0</v>
      </c>
      <c r="P1244" s="38" t="str">
        <f t="shared" ref="P1244:P1267" si="158">HYPERLINK(Q1244,"Аннотация")</f>
        <v>Аннотация</v>
      </c>
      <c r="Q1244" s="39" t="s">
        <v>1517</v>
      </c>
    </row>
    <row r="1245" spans="1:17" ht="60" x14ac:dyDescent="0.25">
      <c r="A1245" s="50" t="s">
        <v>1219</v>
      </c>
      <c r="B1245" s="28" t="s">
        <v>1514</v>
      </c>
      <c r="C1245" s="46"/>
      <c r="D1245" s="64">
        <v>101119022</v>
      </c>
      <c r="E1245" s="64" t="s">
        <v>2484</v>
      </c>
      <c r="F1245" s="31" t="s">
        <v>1515</v>
      </c>
      <c r="G1245" s="31" t="s">
        <v>1518</v>
      </c>
      <c r="H1245" s="31" t="str">
        <f t="shared" si="157"/>
        <v>Производство оптических деталей средней точности / Горелик Б. Д.</v>
      </c>
      <c r="I1245" s="69">
        <v>2019</v>
      </c>
      <c r="J1245" s="40" t="s">
        <v>286</v>
      </c>
      <c r="K1245" s="33"/>
      <c r="L1245" s="41">
        <v>825.6</v>
      </c>
      <c r="M1245" s="33"/>
      <c r="N1245" s="41">
        <f t="shared" si="152"/>
        <v>41280</v>
      </c>
      <c r="O1245" s="37">
        <f t="shared" si="153"/>
        <v>0</v>
      </c>
      <c r="P1245" s="38" t="str">
        <f t="shared" si="158"/>
        <v>Аннотация</v>
      </c>
      <c r="Q1245" s="39" t="s">
        <v>1519</v>
      </c>
    </row>
    <row r="1246" spans="1:17" ht="75" x14ac:dyDescent="0.25">
      <c r="A1246" s="50" t="s">
        <v>1219</v>
      </c>
      <c r="B1246" s="51" t="s">
        <v>526</v>
      </c>
      <c r="C1246" s="46"/>
      <c r="D1246" s="64">
        <v>103117405</v>
      </c>
      <c r="E1246" s="64" t="s">
        <v>2450</v>
      </c>
      <c r="F1246" s="52" t="s">
        <v>769</v>
      </c>
      <c r="G1246" s="51" t="s">
        <v>1520</v>
      </c>
      <c r="H1246" s="31" t="str">
        <f t="shared" si="157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246" s="69">
        <v>2024</v>
      </c>
      <c r="J1246" s="57" t="s">
        <v>286</v>
      </c>
      <c r="K1246" s="33"/>
      <c r="L1246" s="41">
        <v>958.8</v>
      </c>
      <c r="M1246" s="33"/>
      <c r="N1246" s="41">
        <f t="shared" si="152"/>
        <v>47940</v>
      </c>
      <c r="O1246" s="37">
        <f t="shared" si="153"/>
        <v>0</v>
      </c>
      <c r="P1246" s="38" t="str">
        <f t="shared" si="158"/>
        <v>Аннотация</v>
      </c>
      <c r="Q1246" s="39" t="s">
        <v>1521</v>
      </c>
    </row>
    <row r="1247" spans="1:17" ht="75" x14ac:dyDescent="0.25">
      <c r="A1247" s="50" t="s">
        <v>1219</v>
      </c>
      <c r="B1247" s="51" t="s">
        <v>531</v>
      </c>
      <c r="C1247" s="46"/>
      <c r="D1247" s="64">
        <v>103117405</v>
      </c>
      <c r="E1247" s="64" t="s">
        <v>2450</v>
      </c>
      <c r="F1247" s="52" t="s">
        <v>769</v>
      </c>
      <c r="G1247" s="51" t="s">
        <v>1520</v>
      </c>
      <c r="H1247" s="31" t="str">
        <f t="shared" si="157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247" s="69">
        <v>2024</v>
      </c>
      <c r="J1247" s="57" t="s">
        <v>286</v>
      </c>
      <c r="K1247" s="33"/>
      <c r="L1247" s="41">
        <v>958.8</v>
      </c>
      <c r="M1247" s="33"/>
      <c r="N1247" s="41">
        <f t="shared" si="152"/>
        <v>47940</v>
      </c>
      <c r="O1247" s="37">
        <f t="shared" si="153"/>
        <v>0</v>
      </c>
      <c r="P1247" s="38" t="str">
        <f t="shared" si="158"/>
        <v>Аннотация</v>
      </c>
      <c r="Q1247" s="39" t="s">
        <v>1521</v>
      </c>
    </row>
    <row r="1248" spans="1:17" ht="75" x14ac:dyDescent="0.25">
      <c r="A1248" s="50" t="s">
        <v>1219</v>
      </c>
      <c r="B1248" s="51" t="s">
        <v>535</v>
      </c>
      <c r="C1248" s="46"/>
      <c r="D1248" s="64">
        <v>104119532</v>
      </c>
      <c r="E1248" s="64" t="s">
        <v>2662</v>
      </c>
      <c r="F1248" s="52" t="s">
        <v>1522</v>
      </c>
      <c r="G1248" s="51" t="s">
        <v>1523</v>
      </c>
      <c r="H1248" s="31" t="str">
        <f t="shared" si="157"/>
        <v>Электрические машины и приводы / Москаленко В.В.</v>
      </c>
      <c r="I1248" s="69">
        <v>2024</v>
      </c>
      <c r="J1248" s="57" t="s">
        <v>286</v>
      </c>
      <c r="K1248" s="33"/>
      <c r="L1248" s="41">
        <v>543.6</v>
      </c>
      <c r="M1248" s="33"/>
      <c r="N1248" s="41">
        <f t="shared" si="152"/>
        <v>27180</v>
      </c>
      <c r="O1248" s="37">
        <f t="shared" si="153"/>
        <v>0</v>
      </c>
      <c r="P1248" s="38" t="str">
        <f t="shared" si="158"/>
        <v>Аннотация</v>
      </c>
      <c r="Q1248" s="39" t="s">
        <v>1524</v>
      </c>
    </row>
    <row r="1249" spans="1:17" ht="75" x14ac:dyDescent="0.25">
      <c r="A1249" s="50" t="s">
        <v>1219</v>
      </c>
      <c r="B1249" s="28" t="s">
        <v>535</v>
      </c>
      <c r="C1249" s="46"/>
      <c r="D1249" s="64">
        <v>118103166</v>
      </c>
      <c r="E1249" s="64" t="s">
        <v>2287</v>
      </c>
      <c r="F1249" s="31" t="s">
        <v>1261</v>
      </c>
      <c r="G1249" s="31" t="s">
        <v>1525</v>
      </c>
      <c r="H1249" s="31" t="str">
        <f t="shared" si="157"/>
        <v>Технология электромонтажных работ / Нестеренко В.М.</v>
      </c>
      <c r="I1249" s="69">
        <v>2024</v>
      </c>
      <c r="J1249" s="40" t="s">
        <v>64</v>
      </c>
      <c r="K1249" s="33"/>
      <c r="L1249" s="41">
        <v>645.6</v>
      </c>
      <c r="M1249" s="33"/>
      <c r="N1249" s="41">
        <f t="shared" ref="N1249:N1255" si="159">L1249*50</f>
        <v>32280</v>
      </c>
      <c r="O1249" s="37">
        <f t="shared" si="153"/>
        <v>0</v>
      </c>
      <c r="P1249" s="38" t="str">
        <f t="shared" si="158"/>
        <v>Аннотация</v>
      </c>
      <c r="Q1249" s="39" t="s">
        <v>1526</v>
      </c>
    </row>
    <row r="1250" spans="1:17" ht="75" x14ac:dyDescent="0.25">
      <c r="A1250" s="50" t="s">
        <v>1219</v>
      </c>
      <c r="B1250" s="51" t="s">
        <v>535</v>
      </c>
      <c r="C1250" s="46"/>
      <c r="D1250" s="64">
        <v>103117405</v>
      </c>
      <c r="E1250" s="64" t="s">
        <v>2450</v>
      </c>
      <c r="F1250" s="52" t="s">
        <v>769</v>
      </c>
      <c r="G1250" s="51" t="s">
        <v>1520</v>
      </c>
      <c r="H1250" s="31" t="str">
        <f t="shared" si="157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250" s="69">
        <v>2024</v>
      </c>
      <c r="J1250" s="57" t="s">
        <v>286</v>
      </c>
      <c r="K1250" s="33"/>
      <c r="L1250" s="41">
        <v>958.8</v>
      </c>
      <c r="M1250" s="33"/>
      <c r="N1250" s="41">
        <f t="shared" si="159"/>
        <v>47940</v>
      </c>
      <c r="O1250" s="37">
        <f t="shared" si="153"/>
        <v>0</v>
      </c>
      <c r="P1250" s="38" t="str">
        <f t="shared" si="158"/>
        <v>Аннотация</v>
      </c>
      <c r="Q1250" s="39" t="s">
        <v>1521</v>
      </c>
    </row>
    <row r="1251" spans="1:17" ht="105" x14ac:dyDescent="0.25">
      <c r="A1251" s="50" t="s">
        <v>1219</v>
      </c>
      <c r="B1251" s="28" t="s">
        <v>535</v>
      </c>
      <c r="C1251" s="46"/>
      <c r="D1251" s="64">
        <v>106116797</v>
      </c>
      <c r="E1251" s="64" t="s">
        <v>2402</v>
      </c>
      <c r="F1251" s="31" t="s">
        <v>1527</v>
      </c>
      <c r="G1251" s="31" t="s">
        <v>1528</v>
      </c>
      <c r="H1251" s="31" t="str">
        <f t="shared" si="157"/>
        <v>Сборка, монтаж, регулировка и ремонт узлов и механизмов оборудования, агрегатов, машин, станков и другого электрооборудования промышленных организаций  / Сидорова Л.Г.</v>
      </c>
      <c r="I1251" s="69">
        <v>2024</v>
      </c>
      <c r="J1251" s="40" t="s">
        <v>23</v>
      </c>
      <c r="K1251" s="33"/>
      <c r="L1251" s="41">
        <v>496.79999999999995</v>
      </c>
      <c r="M1251" s="33"/>
      <c r="N1251" s="41">
        <f t="shared" si="159"/>
        <v>24839.999999999996</v>
      </c>
      <c r="O1251" s="37">
        <f t="shared" si="153"/>
        <v>0</v>
      </c>
      <c r="P1251" s="38" t="str">
        <f t="shared" si="158"/>
        <v>Аннотация</v>
      </c>
      <c r="Q1251" s="39" t="s">
        <v>1529</v>
      </c>
    </row>
    <row r="1252" spans="1:17" ht="75" x14ac:dyDescent="0.25">
      <c r="A1252" s="50" t="s">
        <v>1219</v>
      </c>
      <c r="B1252" s="28" t="s">
        <v>535</v>
      </c>
      <c r="C1252" s="46"/>
      <c r="D1252" s="64">
        <v>102120356</v>
      </c>
      <c r="E1252" s="64" t="s">
        <v>2810</v>
      </c>
      <c r="F1252" s="31" t="s">
        <v>411</v>
      </c>
      <c r="G1252" s="31" t="s">
        <v>1530</v>
      </c>
      <c r="H1252" s="31" t="str">
        <f t="shared" si="157"/>
        <v>Проверка и наладка электрооборудования  / Ярочкина Г.В.</v>
      </c>
      <c r="I1252" s="69">
        <v>2024</v>
      </c>
      <c r="J1252" s="40" t="s">
        <v>23</v>
      </c>
      <c r="K1252" s="33"/>
      <c r="L1252" s="41">
        <v>902.4</v>
      </c>
      <c r="M1252" s="33"/>
      <c r="N1252" s="41">
        <f t="shared" si="159"/>
        <v>45120</v>
      </c>
      <c r="O1252" s="37">
        <f t="shared" si="153"/>
        <v>0</v>
      </c>
      <c r="P1252" s="38" t="str">
        <f t="shared" si="158"/>
        <v>Аннотация</v>
      </c>
      <c r="Q1252" s="39" t="s">
        <v>1531</v>
      </c>
    </row>
    <row r="1253" spans="1:17" ht="75" x14ac:dyDescent="0.25">
      <c r="A1253" s="50" t="s">
        <v>1219</v>
      </c>
      <c r="B1253" s="51" t="s">
        <v>544</v>
      </c>
      <c r="C1253" s="46"/>
      <c r="D1253" s="64">
        <v>103117405</v>
      </c>
      <c r="E1253" s="64" t="s">
        <v>2450</v>
      </c>
      <c r="F1253" s="52" t="s">
        <v>769</v>
      </c>
      <c r="G1253" s="51" t="s">
        <v>1520</v>
      </c>
      <c r="H1253" s="31" t="str">
        <f t="shared" si="157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253" s="69">
        <v>2024</v>
      </c>
      <c r="J1253" s="57" t="s">
        <v>286</v>
      </c>
      <c r="K1253" s="33"/>
      <c r="L1253" s="41">
        <v>958.8</v>
      </c>
      <c r="M1253" s="33"/>
      <c r="N1253" s="41">
        <f t="shared" si="159"/>
        <v>47940</v>
      </c>
      <c r="O1253" s="37">
        <f t="shared" si="153"/>
        <v>0</v>
      </c>
      <c r="P1253" s="38" t="str">
        <f t="shared" si="158"/>
        <v>Аннотация</v>
      </c>
      <c r="Q1253" s="39" t="s">
        <v>1521</v>
      </c>
    </row>
    <row r="1254" spans="1:17" ht="75" x14ac:dyDescent="0.25">
      <c r="A1254" s="50" t="s">
        <v>1219</v>
      </c>
      <c r="B1254" s="51" t="s">
        <v>545</v>
      </c>
      <c r="C1254" s="46"/>
      <c r="D1254" s="64">
        <v>103117405</v>
      </c>
      <c r="E1254" s="64" t="s">
        <v>2450</v>
      </c>
      <c r="F1254" s="52" t="s">
        <v>769</v>
      </c>
      <c r="G1254" s="51" t="s">
        <v>1520</v>
      </c>
      <c r="H1254" s="31" t="str">
        <f t="shared" si="157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254" s="69">
        <v>2024</v>
      </c>
      <c r="J1254" s="57" t="s">
        <v>286</v>
      </c>
      <c r="K1254" s="33"/>
      <c r="L1254" s="41">
        <v>958.8</v>
      </c>
      <c r="M1254" s="33"/>
      <c r="N1254" s="41">
        <f t="shared" si="159"/>
        <v>47940</v>
      </c>
      <c r="O1254" s="37">
        <f t="shared" si="153"/>
        <v>0</v>
      </c>
      <c r="P1254" s="38" t="str">
        <f t="shared" si="158"/>
        <v>Аннотация</v>
      </c>
      <c r="Q1254" s="39" t="s">
        <v>1521</v>
      </c>
    </row>
    <row r="1255" spans="1:17" ht="75" x14ac:dyDescent="0.25">
      <c r="A1255" s="50" t="s">
        <v>1219</v>
      </c>
      <c r="B1255" s="51" t="s">
        <v>546</v>
      </c>
      <c r="C1255" s="46"/>
      <c r="D1255" s="64">
        <v>103117405</v>
      </c>
      <c r="E1255" s="64" t="s">
        <v>2450</v>
      </c>
      <c r="F1255" s="52" t="s">
        <v>769</v>
      </c>
      <c r="G1255" s="51" t="s">
        <v>1520</v>
      </c>
      <c r="H1255" s="31" t="str">
        <f t="shared" si="157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255" s="69">
        <v>2024</v>
      </c>
      <c r="J1255" s="57" t="s">
        <v>286</v>
      </c>
      <c r="K1255" s="33"/>
      <c r="L1255" s="41">
        <v>958.8</v>
      </c>
      <c r="M1255" s="33"/>
      <c r="N1255" s="41">
        <f t="shared" si="159"/>
        <v>47940</v>
      </c>
      <c r="O1255" s="37">
        <f t="shared" si="153"/>
        <v>0</v>
      </c>
      <c r="P1255" s="38" t="str">
        <f t="shared" si="158"/>
        <v>Аннотация</v>
      </c>
      <c r="Q1255" s="39" t="s">
        <v>1521</v>
      </c>
    </row>
    <row r="1256" spans="1:17" ht="60" x14ac:dyDescent="0.25">
      <c r="A1256" s="50" t="s">
        <v>1219</v>
      </c>
      <c r="B1256" s="28" t="s">
        <v>552</v>
      </c>
      <c r="C1256" s="46"/>
      <c r="D1256" s="64">
        <v>108113398</v>
      </c>
      <c r="E1256" s="64" t="s">
        <v>2342</v>
      </c>
      <c r="F1256" s="31" t="s">
        <v>1532</v>
      </c>
      <c r="G1256" s="31" t="s">
        <v>1533</v>
      </c>
      <c r="H1256" s="31" t="str">
        <f t="shared" si="157"/>
        <v>Релейная защита и автоматика электроэнергетических систем / Киреева Э.А., Цырук С.А</v>
      </c>
      <c r="I1256" s="69">
        <v>2024</v>
      </c>
      <c r="J1256" s="40" t="s">
        <v>23</v>
      </c>
      <c r="K1256" s="33"/>
      <c r="L1256" s="41">
        <v>1081.2</v>
      </c>
      <c r="M1256" s="33"/>
      <c r="N1256" s="41">
        <f>L1256*50</f>
        <v>54060</v>
      </c>
      <c r="O1256" s="37">
        <f t="shared" si="153"/>
        <v>0</v>
      </c>
      <c r="P1256" s="38" t="str">
        <f t="shared" si="158"/>
        <v>Аннотация</v>
      </c>
      <c r="Q1256" s="39" t="s">
        <v>1534</v>
      </c>
    </row>
    <row r="1257" spans="1:17" ht="75" x14ac:dyDescent="0.25">
      <c r="A1257" s="50" t="s">
        <v>1219</v>
      </c>
      <c r="B1257" s="28" t="s">
        <v>552</v>
      </c>
      <c r="C1257" s="46"/>
      <c r="D1257" s="64">
        <v>103117149</v>
      </c>
      <c r="E1257" s="64" t="s">
        <v>2425</v>
      </c>
      <c r="F1257" s="31" t="s">
        <v>1318</v>
      </c>
      <c r="G1257" s="31" t="s">
        <v>1535</v>
      </c>
      <c r="H1257" s="31" t="str">
        <f t="shared" ref="H1257:H1281" si="160">G1257 &amp; " / " &amp; F1257</f>
        <v xml:space="preserve"> Организация деятельности производственного подразделения электроэнергетического профиля / Титов А.И.</v>
      </c>
      <c r="I1257" s="69">
        <v>2025</v>
      </c>
      <c r="J1257" s="40" t="s">
        <v>23</v>
      </c>
      <c r="K1257" s="33"/>
      <c r="L1257" s="41">
        <v>486</v>
      </c>
      <c r="M1257" s="33"/>
      <c r="N1257" s="41">
        <f>L1257*50</f>
        <v>24300</v>
      </c>
      <c r="O1257" s="37">
        <f t="shared" si="153"/>
        <v>0</v>
      </c>
      <c r="P1257" s="38" t="str">
        <f t="shared" si="158"/>
        <v>Аннотация</v>
      </c>
      <c r="Q1257" s="39" t="s">
        <v>1536</v>
      </c>
    </row>
    <row r="1258" spans="1:17" ht="60" x14ac:dyDescent="0.25">
      <c r="A1258" s="50" t="s">
        <v>1219</v>
      </c>
      <c r="B1258" s="28" t="s">
        <v>565</v>
      </c>
      <c r="C1258" s="46"/>
      <c r="D1258" s="64">
        <v>108113398</v>
      </c>
      <c r="E1258" s="64" t="s">
        <v>2342</v>
      </c>
      <c r="F1258" s="31" t="s">
        <v>1532</v>
      </c>
      <c r="G1258" s="31" t="s">
        <v>1533</v>
      </c>
      <c r="H1258" s="31" t="str">
        <f t="shared" si="160"/>
        <v>Релейная защита и автоматика электроэнергетических систем / Киреева Э.А., Цырук С.А</v>
      </c>
      <c r="I1258" s="69">
        <v>2024</v>
      </c>
      <c r="J1258" s="40" t="s">
        <v>23</v>
      </c>
      <c r="K1258" s="33"/>
      <c r="L1258" s="41">
        <v>1081.2</v>
      </c>
      <c r="M1258" s="33"/>
      <c r="N1258" s="41">
        <f t="shared" ref="N1258:N1263" si="161">L1258*50</f>
        <v>54060</v>
      </c>
      <c r="O1258" s="37">
        <f t="shared" si="153"/>
        <v>0</v>
      </c>
      <c r="P1258" s="38" t="str">
        <f t="shared" si="158"/>
        <v>Аннотация</v>
      </c>
      <c r="Q1258" s="39" t="s">
        <v>1534</v>
      </c>
    </row>
    <row r="1259" spans="1:17" ht="75" x14ac:dyDescent="0.25">
      <c r="A1259" s="50" t="s">
        <v>1219</v>
      </c>
      <c r="B1259" s="28" t="s">
        <v>565</v>
      </c>
      <c r="C1259" s="46"/>
      <c r="D1259" s="64">
        <v>103117149</v>
      </c>
      <c r="E1259" s="64" t="s">
        <v>2425</v>
      </c>
      <c r="F1259" s="31" t="s">
        <v>1318</v>
      </c>
      <c r="G1259" s="31" t="s">
        <v>1535</v>
      </c>
      <c r="H1259" s="31" t="str">
        <f t="shared" si="160"/>
        <v xml:space="preserve"> Организация деятельности производственного подразделения электроэнергетического профиля / Титов А.И.</v>
      </c>
      <c r="I1259" s="69">
        <v>2025</v>
      </c>
      <c r="J1259" s="40" t="s">
        <v>23</v>
      </c>
      <c r="K1259" s="33"/>
      <c r="L1259" s="41">
        <v>486</v>
      </c>
      <c r="M1259" s="33"/>
      <c r="N1259" s="41">
        <f t="shared" si="161"/>
        <v>24300</v>
      </c>
      <c r="O1259" s="37">
        <f t="shared" si="153"/>
        <v>0</v>
      </c>
      <c r="P1259" s="38" t="str">
        <f t="shared" si="158"/>
        <v>Аннотация</v>
      </c>
      <c r="Q1259" s="39" t="s">
        <v>1536</v>
      </c>
    </row>
    <row r="1260" spans="1:17" ht="60" x14ac:dyDescent="0.25">
      <c r="A1260" s="50" t="s">
        <v>1219</v>
      </c>
      <c r="B1260" s="28" t="s">
        <v>566</v>
      </c>
      <c r="C1260" s="46"/>
      <c r="D1260" s="64">
        <v>102120117</v>
      </c>
      <c r="E1260" s="64" t="s">
        <v>2759</v>
      </c>
      <c r="F1260" s="31" t="s">
        <v>1537</v>
      </c>
      <c r="G1260" s="31" t="s">
        <v>1538</v>
      </c>
      <c r="H1260" s="31" t="str">
        <f t="shared" si="160"/>
        <v>Устройство и техническое обслуживание сетей электроснабжения / Дружинина О.В., Михеев А.М., Зенков Е.А</v>
      </c>
      <c r="I1260" s="69">
        <v>2024</v>
      </c>
      <c r="J1260" s="40" t="s">
        <v>23</v>
      </c>
      <c r="K1260" s="33"/>
      <c r="L1260" s="41">
        <v>1087.2</v>
      </c>
      <c r="M1260" s="33"/>
      <c r="N1260" s="41">
        <f t="shared" si="161"/>
        <v>54360</v>
      </c>
      <c r="O1260" s="37">
        <f t="shared" si="153"/>
        <v>0</v>
      </c>
      <c r="P1260" s="38" t="str">
        <f t="shared" si="158"/>
        <v>Аннотация</v>
      </c>
      <c r="Q1260" s="39" t="s">
        <v>1539</v>
      </c>
    </row>
    <row r="1261" spans="1:17" ht="60" x14ac:dyDescent="0.25">
      <c r="A1261" s="50" t="s">
        <v>1219</v>
      </c>
      <c r="B1261" s="28" t="s">
        <v>566</v>
      </c>
      <c r="C1261" s="46"/>
      <c r="D1261" s="64">
        <v>102120107</v>
      </c>
      <c r="E1261" s="64" t="s">
        <v>2756</v>
      </c>
      <c r="F1261" s="31" t="s">
        <v>1540</v>
      </c>
      <c r="G1261" s="31" t="s">
        <v>1541</v>
      </c>
      <c r="H1261" s="31" t="str">
        <f t="shared" si="160"/>
        <v xml:space="preserve"> Устройство и техническое обслуживание электрических подстанций / Киреева Э.А., Матюнина Ю.В., Цырук С.А.</v>
      </c>
      <c r="I1261" s="69">
        <v>2024</v>
      </c>
      <c r="J1261" s="40" t="s">
        <v>23</v>
      </c>
      <c r="K1261" s="33"/>
      <c r="L1261" s="41">
        <v>913.19999999999993</v>
      </c>
      <c r="M1261" s="33"/>
      <c r="N1261" s="41">
        <f t="shared" si="161"/>
        <v>45660</v>
      </c>
      <c r="O1261" s="37">
        <f t="shared" si="153"/>
        <v>0</v>
      </c>
      <c r="P1261" s="38" t="str">
        <f t="shared" si="158"/>
        <v>Аннотация</v>
      </c>
      <c r="Q1261" s="39" t="s">
        <v>1542</v>
      </c>
    </row>
    <row r="1262" spans="1:17" ht="45" x14ac:dyDescent="0.25">
      <c r="A1262" s="50" t="s">
        <v>1219</v>
      </c>
      <c r="B1262" s="28" t="s">
        <v>566</v>
      </c>
      <c r="C1262" s="46"/>
      <c r="D1262" s="64">
        <v>113102107</v>
      </c>
      <c r="E1262" s="64" t="s">
        <v>2280</v>
      </c>
      <c r="F1262" s="31" t="s">
        <v>1543</v>
      </c>
      <c r="G1262" s="31" t="s">
        <v>1544</v>
      </c>
      <c r="H1262" s="31" t="str">
        <f t="shared" si="160"/>
        <v>Электроснабжение объектов / Конюхова Е.А.</v>
      </c>
      <c r="I1262" s="69">
        <v>2024</v>
      </c>
      <c r="J1262" s="40" t="s">
        <v>286</v>
      </c>
      <c r="K1262" s="33"/>
      <c r="L1262" s="41">
        <v>1208.3999999999999</v>
      </c>
      <c r="M1262" s="33"/>
      <c r="N1262" s="41">
        <f t="shared" si="161"/>
        <v>60419.999999999993</v>
      </c>
      <c r="O1262" s="37">
        <f t="shared" si="153"/>
        <v>0</v>
      </c>
      <c r="P1262" s="38" t="str">
        <f t="shared" si="158"/>
        <v>Аннотация</v>
      </c>
      <c r="Q1262" s="39" t="s">
        <v>1545</v>
      </c>
    </row>
    <row r="1263" spans="1:17" ht="60" x14ac:dyDescent="0.25">
      <c r="A1263" s="50" t="s">
        <v>1219</v>
      </c>
      <c r="B1263" s="28" t="s">
        <v>566</v>
      </c>
      <c r="C1263" s="46"/>
      <c r="D1263" s="64">
        <v>102120375</v>
      </c>
      <c r="E1263" s="64" t="s">
        <v>2815</v>
      </c>
      <c r="F1263" s="31" t="s">
        <v>1546</v>
      </c>
      <c r="G1263" s="31" t="s">
        <v>1547</v>
      </c>
      <c r="H1263" s="31" t="str">
        <f t="shared" si="160"/>
        <v>Организация работ по ремонту оборудования электрических подстанций и сетей / Максимов Н.В., Небабина Н.И., Цыганкова Л.В.</v>
      </c>
      <c r="I1263" s="69">
        <v>2024</v>
      </c>
      <c r="J1263" s="40" t="s">
        <v>23</v>
      </c>
      <c r="K1263" s="33"/>
      <c r="L1263" s="41">
        <v>856.8</v>
      </c>
      <c r="M1263" s="33"/>
      <c r="N1263" s="41">
        <f t="shared" si="161"/>
        <v>42840</v>
      </c>
      <c r="O1263" s="37">
        <f t="shared" si="153"/>
        <v>0</v>
      </c>
      <c r="P1263" s="38" t="str">
        <f t="shared" si="158"/>
        <v>Аннотация</v>
      </c>
      <c r="Q1263" s="39" t="s">
        <v>1548</v>
      </c>
    </row>
    <row r="1264" spans="1:17" ht="45" x14ac:dyDescent="0.25">
      <c r="A1264" s="50" t="s">
        <v>1219</v>
      </c>
      <c r="B1264" s="28" t="s">
        <v>566</v>
      </c>
      <c r="C1264" s="46"/>
      <c r="D1264" s="64">
        <v>102120355</v>
      </c>
      <c r="E1264" s="64" t="s">
        <v>2809</v>
      </c>
      <c r="F1264" s="31" t="s">
        <v>1549</v>
      </c>
      <c r="G1264" s="31" t="s">
        <v>1550</v>
      </c>
      <c r="H1264" s="31" t="str">
        <f t="shared" si="160"/>
        <v>Электроснабжение электротехнологического оборудования / Сидорова Л. Г.</v>
      </c>
      <c r="I1264" s="69">
        <v>2024</v>
      </c>
      <c r="J1264" s="40" t="s">
        <v>286</v>
      </c>
      <c r="K1264" s="33"/>
      <c r="L1264" s="41">
        <v>766.8</v>
      </c>
      <c r="M1264" s="33"/>
      <c r="N1264" s="41">
        <f>L1264*50</f>
        <v>38340</v>
      </c>
      <c r="O1264" s="37">
        <f t="shared" si="153"/>
        <v>0</v>
      </c>
      <c r="P1264" s="38" t="str">
        <f t="shared" si="158"/>
        <v>Аннотация</v>
      </c>
      <c r="Q1264" s="39" t="s">
        <v>1551</v>
      </c>
    </row>
    <row r="1265" spans="1:17" ht="90" x14ac:dyDescent="0.25">
      <c r="A1265" s="50" t="s">
        <v>1219</v>
      </c>
      <c r="B1265" s="28" t="s">
        <v>566</v>
      </c>
      <c r="C1265" s="46"/>
      <c r="D1265" s="63">
        <v>101121758</v>
      </c>
      <c r="E1265" s="64"/>
      <c r="F1265" s="31" t="s">
        <v>411</v>
      </c>
      <c r="G1265" s="31" t="s">
        <v>1552</v>
      </c>
      <c r="H1265" s="31" t="str">
        <f t="shared" si="160"/>
        <v>Комплект плакатов "Техническая эксплуатация и обслуживание электрического и электромеханического оборудования": (15 плакатов) / Ярочкина Г.В.</v>
      </c>
      <c r="I1265" s="69">
        <v>2024</v>
      </c>
      <c r="J1265" s="40" t="s">
        <v>45</v>
      </c>
      <c r="K1265" s="35"/>
      <c r="L1265" s="36"/>
      <c r="M1265" s="33"/>
      <c r="N1265" s="41">
        <v>6000</v>
      </c>
      <c r="O1265" s="37">
        <f t="shared" si="153"/>
        <v>0</v>
      </c>
      <c r="P1265" s="38" t="str">
        <f t="shared" si="158"/>
        <v>Аннотация</v>
      </c>
      <c r="Q1265" s="39" t="s">
        <v>1553</v>
      </c>
    </row>
    <row r="1266" spans="1:17" ht="75" x14ac:dyDescent="0.25">
      <c r="A1266" s="50" t="s">
        <v>1219</v>
      </c>
      <c r="B1266" s="28" t="s">
        <v>569</v>
      </c>
      <c r="C1266" s="46"/>
      <c r="D1266" s="64">
        <v>101120144</v>
      </c>
      <c r="E1266" s="64" t="s">
        <v>2768</v>
      </c>
      <c r="F1266" s="31" t="s">
        <v>1554</v>
      </c>
      <c r="G1266" s="31" t="s">
        <v>1555</v>
      </c>
      <c r="H1266" s="31" t="str">
        <f t="shared" si="160"/>
        <v>Организация технического обслуживания и ремонта электрического и электромеханического оборудования / Гванцеладзе И.А.</v>
      </c>
      <c r="I1266" s="69">
        <v>2023</v>
      </c>
      <c r="J1266" s="40" t="s">
        <v>23</v>
      </c>
      <c r="K1266" s="33"/>
      <c r="L1266" s="41">
        <v>378</v>
      </c>
      <c r="M1266" s="33"/>
      <c r="N1266" s="41">
        <f t="shared" ref="N1266:N1273" si="162">L1266*50</f>
        <v>18900</v>
      </c>
      <c r="O1266" s="37">
        <f t="shared" si="153"/>
        <v>0</v>
      </c>
      <c r="P1266" s="38" t="str">
        <f t="shared" si="158"/>
        <v>Аннотация</v>
      </c>
      <c r="Q1266" s="39" t="s">
        <v>1556</v>
      </c>
    </row>
    <row r="1267" spans="1:17" ht="75" x14ac:dyDescent="0.25">
      <c r="A1267" s="50" t="s">
        <v>1219</v>
      </c>
      <c r="B1267" s="28" t="s">
        <v>569</v>
      </c>
      <c r="C1267" s="46"/>
      <c r="D1267" s="64">
        <v>114101422</v>
      </c>
      <c r="E1267" s="64" t="s">
        <v>2277</v>
      </c>
      <c r="F1267" s="31" t="s">
        <v>1557</v>
      </c>
      <c r="G1267" s="31" t="s">
        <v>1558</v>
      </c>
      <c r="H1267" s="31" t="str">
        <f t="shared" si="160"/>
        <v>Техническое обслуживание, ремонт электрооборудования и сетей промышленных предприятий: В 2 кн. Кн. 1  / Сибикин Ю.Д.</v>
      </c>
      <c r="I1267" s="69">
        <v>2023</v>
      </c>
      <c r="J1267" s="40" t="s">
        <v>23</v>
      </c>
      <c r="K1267" s="33"/>
      <c r="L1267" s="41">
        <v>391.2</v>
      </c>
      <c r="M1267" s="33"/>
      <c r="N1267" s="41">
        <f t="shared" si="162"/>
        <v>19560</v>
      </c>
      <c r="O1267" s="37">
        <f t="shared" si="153"/>
        <v>0</v>
      </c>
      <c r="P1267" s="38" t="str">
        <f t="shared" si="158"/>
        <v>Аннотация</v>
      </c>
      <c r="Q1267" s="39" t="s">
        <v>1559</v>
      </c>
    </row>
    <row r="1268" spans="1:17" ht="75" x14ac:dyDescent="0.25">
      <c r="A1268" s="50" t="s">
        <v>1219</v>
      </c>
      <c r="B1268" s="28" t="s">
        <v>569</v>
      </c>
      <c r="C1268" s="46"/>
      <c r="D1268" s="64">
        <v>114112464</v>
      </c>
      <c r="E1268" s="64" t="s">
        <v>2335</v>
      </c>
      <c r="F1268" s="31" t="s">
        <v>1557</v>
      </c>
      <c r="G1268" s="31" t="s">
        <v>1560</v>
      </c>
      <c r="H1268" s="31" t="str">
        <f t="shared" si="160"/>
        <v>Техническое обслуживание, ремонт электрооборудования и сетей промышленных предприятий: В 2 кн. Кн. 2  / Сибикин Ю.Д.</v>
      </c>
      <c r="I1268" s="69">
        <v>2023</v>
      </c>
      <c r="J1268" s="40" t="s">
        <v>23</v>
      </c>
      <c r="K1268" s="33"/>
      <c r="L1268" s="41">
        <v>454.8</v>
      </c>
      <c r="M1268" s="33"/>
      <c r="N1268" s="41">
        <f t="shared" si="162"/>
        <v>22740</v>
      </c>
      <c r="O1268" s="37">
        <f t="shared" si="153"/>
        <v>0</v>
      </c>
      <c r="P1268" s="38" t="str">
        <f t="shared" ref="P1268:P1292" si="163">HYPERLINK(Q1268,"Аннотация")</f>
        <v>Аннотация</v>
      </c>
      <c r="Q1268" s="39" t="s">
        <v>1561</v>
      </c>
    </row>
    <row r="1269" spans="1:17" ht="105" x14ac:dyDescent="0.25">
      <c r="A1269" s="50" t="s">
        <v>1219</v>
      </c>
      <c r="B1269" s="28" t="s">
        <v>570</v>
      </c>
      <c r="C1269" s="46"/>
      <c r="D1269" s="64">
        <v>101120144</v>
      </c>
      <c r="E1269" s="64" t="s">
        <v>2768</v>
      </c>
      <c r="F1269" s="31" t="s">
        <v>1554</v>
      </c>
      <c r="G1269" s="31" t="s">
        <v>1555</v>
      </c>
      <c r="H1269" s="31" t="str">
        <f t="shared" si="160"/>
        <v>Организация технического обслуживания и ремонта электрического и электромеханического оборудования / Гванцеладзе И.А.</v>
      </c>
      <c r="I1269" s="69">
        <v>2023</v>
      </c>
      <c r="J1269" s="40" t="s">
        <v>23</v>
      </c>
      <c r="K1269" s="33"/>
      <c r="L1269" s="41">
        <v>378</v>
      </c>
      <c r="M1269" s="33"/>
      <c r="N1269" s="41">
        <f t="shared" si="162"/>
        <v>18900</v>
      </c>
      <c r="O1269" s="37">
        <f t="shared" si="153"/>
        <v>0</v>
      </c>
      <c r="P1269" s="38" t="str">
        <f t="shared" si="163"/>
        <v>Аннотация</v>
      </c>
      <c r="Q1269" s="39" t="s">
        <v>1556</v>
      </c>
    </row>
    <row r="1270" spans="1:17" ht="105" x14ac:dyDescent="0.25">
      <c r="A1270" s="50" t="s">
        <v>1219</v>
      </c>
      <c r="B1270" s="28" t="s">
        <v>570</v>
      </c>
      <c r="C1270" s="46"/>
      <c r="D1270" s="64">
        <v>101120405</v>
      </c>
      <c r="E1270" s="64" t="s">
        <v>2829</v>
      </c>
      <c r="F1270" s="31" t="s">
        <v>1562</v>
      </c>
      <c r="G1270" s="31" t="s">
        <v>1563</v>
      </c>
      <c r="H1270" s="31" t="str">
        <f t="shared" si="160"/>
        <v>Техническое регулирование и контроль качества сложного электрического и электромеханического оборудования с электронным управлением / Дровникова Т. В.</v>
      </c>
      <c r="I1270" s="69">
        <v>2023</v>
      </c>
      <c r="J1270" s="40" t="s">
        <v>286</v>
      </c>
      <c r="K1270" s="33"/>
      <c r="L1270" s="41">
        <v>296.39999999999998</v>
      </c>
      <c r="M1270" s="33"/>
      <c r="N1270" s="41">
        <f t="shared" si="162"/>
        <v>14819.999999999998</v>
      </c>
      <c r="O1270" s="37">
        <f t="shared" si="153"/>
        <v>0</v>
      </c>
      <c r="P1270" s="38" t="str">
        <f t="shared" si="163"/>
        <v>Аннотация</v>
      </c>
      <c r="Q1270" s="39" t="s">
        <v>1564</v>
      </c>
    </row>
    <row r="1271" spans="1:17" ht="105" x14ac:dyDescent="0.25">
      <c r="A1271" s="50" t="s">
        <v>1219</v>
      </c>
      <c r="B1271" s="28" t="s">
        <v>570</v>
      </c>
      <c r="C1271" s="46"/>
      <c r="D1271" s="64">
        <v>114101422</v>
      </c>
      <c r="E1271" s="64" t="s">
        <v>2277</v>
      </c>
      <c r="F1271" s="31" t="s">
        <v>1557</v>
      </c>
      <c r="G1271" s="31" t="s">
        <v>1558</v>
      </c>
      <c r="H1271" s="31" t="str">
        <f t="shared" si="160"/>
        <v>Техническое обслуживание, ремонт электрооборудования и сетей промышленных предприятий: В 2 кн. Кн. 1  / Сибикин Ю.Д.</v>
      </c>
      <c r="I1271" s="69">
        <v>2023</v>
      </c>
      <c r="J1271" s="40" t="s">
        <v>23</v>
      </c>
      <c r="K1271" s="33"/>
      <c r="L1271" s="41">
        <v>391.2</v>
      </c>
      <c r="M1271" s="33"/>
      <c r="N1271" s="41">
        <f t="shared" si="162"/>
        <v>19560</v>
      </c>
      <c r="O1271" s="37">
        <f t="shared" si="153"/>
        <v>0</v>
      </c>
      <c r="P1271" s="38" t="str">
        <f t="shared" si="163"/>
        <v>Аннотация</v>
      </c>
      <c r="Q1271" s="39" t="s">
        <v>1559</v>
      </c>
    </row>
    <row r="1272" spans="1:17" ht="105" x14ac:dyDescent="0.25">
      <c r="A1272" s="50" t="s">
        <v>1219</v>
      </c>
      <c r="B1272" s="28" t="s">
        <v>570</v>
      </c>
      <c r="C1272" s="46"/>
      <c r="D1272" s="64">
        <v>114112464</v>
      </c>
      <c r="E1272" s="64" t="s">
        <v>2335</v>
      </c>
      <c r="F1272" s="31" t="s">
        <v>1557</v>
      </c>
      <c r="G1272" s="31" t="s">
        <v>1560</v>
      </c>
      <c r="H1272" s="31" t="str">
        <f t="shared" si="160"/>
        <v>Техническое обслуживание, ремонт электрооборудования и сетей промышленных предприятий: В 2 кн. Кн. 2  / Сибикин Ю.Д.</v>
      </c>
      <c r="I1272" s="69">
        <v>2023</v>
      </c>
      <c r="J1272" s="40" t="s">
        <v>23</v>
      </c>
      <c r="K1272" s="33"/>
      <c r="L1272" s="41">
        <v>454.8</v>
      </c>
      <c r="M1272" s="33"/>
      <c r="N1272" s="41">
        <f t="shared" si="162"/>
        <v>22740</v>
      </c>
      <c r="O1272" s="37">
        <f t="shared" si="153"/>
        <v>0</v>
      </c>
      <c r="P1272" s="38" t="str">
        <f t="shared" si="163"/>
        <v>Аннотация</v>
      </c>
      <c r="Q1272" s="39" t="s">
        <v>1561</v>
      </c>
    </row>
    <row r="1273" spans="1:17" ht="105" x14ac:dyDescent="0.25">
      <c r="A1273" s="50" t="s">
        <v>1219</v>
      </c>
      <c r="B1273" s="28" t="s">
        <v>570</v>
      </c>
      <c r="C1273" s="46"/>
      <c r="D1273" s="64">
        <v>114102184</v>
      </c>
      <c r="E1273" s="64" t="s">
        <v>2281</v>
      </c>
      <c r="F1273" s="31" t="s">
        <v>1565</v>
      </c>
      <c r="G1273" s="31" t="s">
        <v>1566</v>
      </c>
      <c r="H1273" s="31" t="str">
        <f t="shared" si="160"/>
        <v>Электрическое и электромеханическое оборудование: Общепромышленные механизмы и бытовая техника / Соколова Е.М.</v>
      </c>
      <c r="I1273" s="69">
        <v>2023</v>
      </c>
      <c r="J1273" s="40" t="s">
        <v>286</v>
      </c>
      <c r="K1273" s="33"/>
      <c r="L1273" s="41">
        <v>456</v>
      </c>
      <c r="M1273" s="33"/>
      <c r="N1273" s="41">
        <f t="shared" si="162"/>
        <v>22800</v>
      </c>
      <c r="O1273" s="37">
        <f t="shared" si="153"/>
        <v>0</v>
      </c>
      <c r="P1273" s="38" t="str">
        <f t="shared" si="163"/>
        <v>Аннотация</v>
      </c>
      <c r="Q1273" s="39" t="s">
        <v>1567</v>
      </c>
    </row>
    <row r="1274" spans="1:17" ht="105" x14ac:dyDescent="0.25">
      <c r="A1274" s="50" t="s">
        <v>1219</v>
      </c>
      <c r="B1274" s="28" t="s">
        <v>570</v>
      </c>
      <c r="C1274" s="46"/>
      <c r="D1274" s="63">
        <v>101121758</v>
      </c>
      <c r="E1274" s="64"/>
      <c r="F1274" s="31" t="s">
        <v>411</v>
      </c>
      <c r="G1274" s="31" t="s">
        <v>1552</v>
      </c>
      <c r="H1274" s="31" t="str">
        <f t="shared" si="160"/>
        <v>Комплект плакатов "Техническая эксплуатация и обслуживание электрического и электромеханического оборудования": (15 плакатов) / Ярочкина Г.В.</v>
      </c>
      <c r="I1274" s="69">
        <v>2024</v>
      </c>
      <c r="J1274" s="40" t="s">
        <v>45</v>
      </c>
      <c r="K1274" s="35"/>
      <c r="L1274" s="36"/>
      <c r="M1274" s="33"/>
      <c r="N1274" s="41">
        <v>6000</v>
      </c>
      <c r="O1274" s="37">
        <f t="shared" si="153"/>
        <v>0</v>
      </c>
      <c r="P1274" s="38" t="str">
        <f t="shared" si="163"/>
        <v>Аннотация</v>
      </c>
      <c r="Q1274" s="39" t="s">
        <v>1553</v>
      </c>
    </row>
    <row r="1275" spans="1:17" ht="60" x14ac:dyDescent="0.25">
      <c r="A1275" s="50" t="s">
        <v>1219</v>
      </c>
      <c r="B1275" s="28" t="s">
        <v>574</v>
      </c>
      <c r="C1275" s="46"/>
      <c r="D1275" s="64">
        <v>108113398</v>
      </c>
      <c r="E1275" s="64" t="s">
        <v>2342</v>
      </c>
      <c r="F1275" s="31" t="s">
        <v>1532</v>
      </c>
      <c r="G1275" s="31" t="s">
        <v>1533</v>
      </c>
      <c r="H1275" s="31" t="str">
        <f t="shared" si="160"/>
        <v>Релейная защита и автоматика электроэнергетических систем / Киреева Э.А., Цырук С.А</v>
      </c>
      <c r="I1275" s="69">
        <v>2024</v>
      </c>
      <c r="J1275" s="40" t="s">
        <v>23</v>
      </c>
      <c r="K1275" s="33"/>
      <c r="L1275" s="41">
        <v>1081.2</v>
      </c>
      <c r="M1275" s="33"/>
      <c r="N1275" s="41">
        <f>L1275*50</f>
        <v>54060</v>
      </c>
      <c r="O1275" s="37">
        <f t="shared" si="153"/>
        <v>0</v>
      </c>
      <c r="P1275" s="38" t="str">
        <f t="shared" si="163"/>
        <v>Аннотация</v>
      </c>
      <c r="Q1275" s="39" t="s">
        <v>1534</v>
      </c>
    </row>
    <row r="1276" spans="1:17" ht="75" x14ac:dyDescent="0.25">
      <c r="A1276" s="50" t="s">
        <v>1219</v>
      </c>
      <c r="B1276" s="28" t="s">
        <v>574</v>
      </c>
      <c r="C1276" s="46"/>
      <c r="D1276" s="64">
        <v>103117149</v>
      </c>
      <c r="E1276" s="64" t="s">
        <v>2425</v>
      </c>
      <c r="F1276" s="31" t="s">
        <v>1318</v>
      </c>
      <c r="G1276" s="31" t="s">
        <v>1535</v>
      </c>
      <c r="H1276" s="31" t="str">
        <f t="shared" si="160"/>
        <v xml:space="preserve"> Организация деятельности производственного подразделения электроэнергетического профиля / Титов А.И.</v>
      </c>
      <c r="I1276" s="69">
        <v>2025</v>
      </c>
      <c r="J1276" s="40" t="s">
        <v>23</v>
      </c>
      <c r="K1276" s="33"/>
      <c r="L1276" s="41">
        <v>486</v>
      </c>
      <c r="M1276" s="33"/>
      <c r="N1276" s="41">
        <f>L1276*50</f>
        <v>24300</v>
      </c>
      <c r="O1276" s="37">
        <f t="shared" si="153"/>
        <v>0</v>
      </c>
      <c r="P1276" s="38" t="str">
        <f t="shared" si="163"/>
        <v>Аннотация</v>
      </c>
      <c r="Q1276" s="39" t="s">
        <v>1536</v>
      </c>
    </row>
    <row r="1277" spans="1:17" ht="90" x14ac:dyDescent="0.25">
      <c r="A1277" s="50" t="s">
        <v>1219</v>
      </c>
      <c r="B1277" s="28" t="s">
        <v>575</v>
      </c>
      <c r="C1277" s="46"/>
      <c r="D1277" s="64">
        <v>101120144</v>
      </c>
      <c r="E1277" s="64" t="s">
        <v>2768</v>
      </c>
      <c r="F1277" s="31" t="s">
        <v>1554</v>
      </c>
      <c r="G1277" s="31" t="s">
        <v>1555</v>
      </c>
      <c r="H1277" s="31" t="str">
        <f t="shared" si="160"/>
        <v>Организация технического обслуживания и ремонта электрического и электромеханического оборудования / Гванцеладзе И.А.</v>
      </c>
      <c r="I1277" s="69">
        <v>2023</v>
      </c>
      <c r="J1277" s="40" t="s">
        <v>23</v>
      </c>
      <c r="K1277" s="33"/>
      <c r="L1277" s="41">
        <v>378</v>
      </c>
      <c r="M1277" s="33"/>
      <c r="N1277" s="41">
        <f>L1277*50</f>
        <v>18900</v>
      </c>
      <c r="O1277" s="37">
        <f t="shared" si="153"/>
        <v>0</v>
      </c>
      <c r="P1277" s="38" t="str">
        <f t="shared" si="163"/>
        <v>Аннотация</v>
      </c>
      <c r="Q1277" s="39" t="s">
        <v>1556</v>
      </c>
    </row>
    <row r="1278" spans="1:17" ht="90" x14ac:dyDescent="0.25">
      <c r="A1278" s="50" t="s">
        <v>1219</v>
      </c>
      <c r="B1278" s="28" t="s">
        <v>575</v>
      </c>
      <c r="C1278" s="46"/>
      <c r="D1278" s="64">
        <v>114101422</v>
      </c>
      <c r="E1278" s="64" t="s">
        <v>2277</v>
      </c>
      <c r="F1278" s="31" t="s">
        <v>1557</v>
      </c>
      <c r="G1278" s="31" t="s">
        <v>1558</v>
      </c>
      <c r="H1278" s="31" t="str">
        <f t="shared" si="160"/>
        <v>Техническое обслуживание, ремонт электрооборудования и сетей промышленных предприятий: В 2 кн. Кн. 1  / Сибикин Ю.Д.</v>
      </c>
      <c r="I1278" s="69">
        <v>2023</v>
      </c>
      <c r="J1278" s="40" t="s">
        <v>23</v>
      </c>
      <c r="K1278" s="33"/>
      <c r="L1278" s="41">
        <v>391.2</v>
      </c>
      <c r="M1278" s="33"/>
      <c r="N1278" s="41">
        <f>L1278*50</f>
        <v>19560</v>
      </c>
      <c r="O1278" s="37">
        <f t="shared" si="153"/>
        <v>0</v>
      </c>
      <c r="P1278" s="38" t="str">
        <f t="shared" si="163"/>
        <v>Аннотация</v>
      </c>
      <c r="Q1278" s="39" t="s">
        <v>1559</v>
      </c>
    </row>
    <row r="1279" spans="1:17" ht="90" x14ac:dyDescent="0.25">
      <c r="A1279" s="50" t="s">
        <v>1219</v>
      </c>
      <c r="B1279" s="28" t="s">
        <v>575</v>
      </c>
      <c r="C1279" s="46"/>
      <c r="D1279" s="64">
        <v>114112464</v>
      </c>
      <c r="E1279" s="64" t="s">
        <v>2335</v>
      </c>
      <c r="F1279" s="31" t="s">
        <v>1557</v>
      </c>
      <c r="G1279" s="31" t="s">
        <v>1560</v>
      </c>
      <c r="H1279" s="31" t="str">
        <f t="shared" si="160"/>
        <v>Техническое обслуживание, ремонт электрооборудования и сетей промышленных предприятий: В 2 кн. Кн. 2  / Сибикин Ю.Д.</v>
      </c>
      <c r="I1279" s="69">
        <v>2023</v>
      </c>
      <c r="J1279" s="40" t="s">
        <v>23</v>
      </c>
      <c r="K1279" s="33"/>
      <c r="L1279" s="41">
        <v>454.8</v>
      </c>
      <c r="M1279" s="33"/>
      <c r="N1279" s="41">
        <f>L1279*50</f>
        <v>22740</v>
      </c>
      <c r="O1279" s="37">
        <f t="shared" si="153"/>
        <v>0</v>
      </c>
      <c r="P1279" s="38" t="str">
        <f t="shared" si="163"/>
        <v>Аннотация</v>
      </c>
      <c r="Q1279" s="39" t="s">
        <v>1561</v>
      </c>
    </row>
    <row r="1280" spans="1:17" ht="60" x14ac:dyDescent="0.25">
      <c r="A1280" s="50" t="s">
        <v>1219</v>
      </c>
      <c r="B1280" s="28" t="s">
        <v>1568</v>
      </c>
      <c r="C1280" s="46"/>
      <c r="D1280" s="63">
        <v>101121775</v>
      </c>
      <c r="E1280" s="64"/>
      <c r="F1280" s="31" t="s">
        <v>1284</v>
      </c>
      <c r="G1280" s="31" t="s">
        <v>1569</v>
      </c>
      <c r="H1280" s="31" t="str">
        <f t="shared" si="160"/>
        <v>Сварщик: 15 плакатов  Наглядное пособие / Галушкина В.Н.</v>
      </c>
      <c r="I1280" s="69">
        <v>2024</v>
      </c>
      <c r="J1280" s="40" t="s">
        <v>45</v>
      </c>
      <c r="K1280" s="35"/>
      <c r="L1280" s="36"/>
      <c r="M1280" s="33"/>
      <c r="N1280" s="41">
        <v>6000</v>
      </c>
      <c r="O1280" s="37">
        <f t="shared" si="153"/>
        <v>0</v>
      </c>
      <c r="P1280" s="38" t="str">
        <f t="shared" si="163"/>
        <v>Аннотация</v>
      </c>
      <c r="Q1280" s="39" t="s">
        <v>1570</v>
      </c>
    </row>
    <row r="1281" spans="1:17" ht="60" x14ac:dyDescent="0.25">
      <c r="A1281" s="50" t="s">
        <v>1219</v>
      </c>
      <c r="B1281" s="28" t="s">
        <v>1568</v>
      </c>
      <c r="C1281" s="46"/>
      <c r="D1281" s="64">
        <v>106119246</v>
      </c>
      <c r="E1281" s="64" t="s">
        <v>2567</v>
      </c>
      <c r="F1281" s="31" t="s">
        <v>591</v>
      </c>
      <c r="G1281" s="31" t="s">
        <v>1571</v>
      </c>
      <c r="H1281" s="31" t="str">
        <f t="shared" si="160"/>
        <v>Газовая сварка (наплавка) / Овчинников В.В.</v>
      </c>
      <c r="I1281" s="69">
        <v>2024</v>
      </c>
      <c r="J1281" s="40" t="s">
        <v>286</v>
      </c>
      <c r="K1281" s="33"/>
      <c r="L1281" s="41">
        <v>442.8</v>
      </c>
      <c r="M1281" s="33"/>
      <c r="N1281" s="41">
        <f>L1281*50</f>
        <v>22140</v>
      </c>
      <c r="O1281" s="37">
        <f t="shared" si="153"/>
        <v>0</v>
      </c>
      <c r="P1281" s="38" t="str">
        <f t="shared" si="163"/>
        <v>Аннотация</v>
      </c>
      <c r="Q1281" s="39" t="s">
        <v>1572</v>
      </c>
    </row>
    <row r="1282" spans="1:17" ht="60" x14ac:dyDescent="0.25">
      <c r="A1282" s="50" t="s">
        <v>1219</v>
      </c>
      <c r="B1282" s="28" t="s">
        <v>1568</v>
      </c>
      <c r="C1282" s="46"/>
      <c r="D1282" s="64">
        <v>106119075</v>
      </c>
      <c r="E1282" s="64" t="s">
        <v>2495</v>
      </c>
      <c r="F1282" s="31" t="s">
        <v>591</v>
      </c>
      <c r="G1282" s="31" t="s">
        <v>1574</v>
      </c>
      <c r="H1282" s="31" t="str">
        <f t="shared" ref="H1282:H1303" si="164">G1282 &amp; " / " &amp; F1282</f>
        <v>Основы технологии сварки и сварочное оборудование / Овчинников В.В.</v>
      </c>
      <c r="I1282" s="69">
        <v>2024</v>
      </c>
      <c r="J1282" s="40" t="s">
        <v>286</v>
      </c>
      <c r="K1282" s="33"/>
      <c r="L1282" s="41">
        <v>525.6</v>
      </c>
      <c r="M1282" s="33"/>
      <c r="N1282" s="41">
        <f>L1282*50</f>
        <v>26280</v>
      </c>
      <c r="O1282" s="37">
        <f t="shared" si="153"/>
        <v>0</v>
      </c>
      <c r="P1282" s="38" t="str">
        <f t="shared" si="163"/>
        <v>Аннотация</v>
      </c>
      <c r="Q1282" s="39" t="s">
        <v>1575</v>
      </c>
    </row>
    <row r="1283" spans="1:17" ht="60" x14ac:dyDescent="0.25">
      <c r="A1283" s="50" t="s">
        <v>1219</v>
      </c>
      <c r="B1283" s="28" t="s">
        <v>1568</v>
      </c>
      <c r="C1283" s="46"/>
      <c r="D1283" s="64">
        <v>103119030</v>
      </c>
      <c r="E1283" s="64" t="s">
        <v>2487</v>
      </c>
      <c r="F1283" s="31" t="s">
        <v>591</v>
      </c>
      <c r="G1283" s="31" t="s">
        <v>1576</v>
      </c>
      <c r="H1283" s="31" t="str">
        <f t="shared" si="164"/>
        <v>Технология ручной дуговой, аргонно-дуговой, полуавтоматической дуговой сварки / Овчинников В.В.</v>
      </c>
      <c r="I1283" s="69">
        <v>2024</v>
      </c>
      <c r="J1283" s="40" t="s">
        <v>286</v>
      </c>
      <c r="K1283" s="33"/>
      <c r="L1283" s="41">
        <v>486</v>
      </c>
      <c r="M1283" s="33"/>
      <c r="N1283" s="41">
        <f>L1283*50</f>
        <v>24300</v>
      </c>
      <c r="O1283" s="37">
        <f t="shared" si="153"/>
        <v>0</v>
      </c>
      <c r="P1283" s="38" t="str">
        <f t="shared" si="163"/>
        <v>Аннотация</v>
      </c>
      <c r="Q1283" s="39" t="s">
        <v>1577</v>
      </c>
    </row>
    <row r="1284" spans="1:17" ht="60" x14ac:dyDescent="0.25">
      <c r="A1284" s="50" t="s">
        <v>1219</v>
      </c>
      <c r="B1284" s="28" t="s">
        <v>1568</v>
      </c>
      <c r="C1284" s="46"/>
      <c r="D1284" s="64">
        <v>104119132</v>
      </c>
      <c r="E1284" s="64" t="s">
        <v>2504</v>
      </c>
      <c r="F1284" s="31" t="s">
        <v>1578</v>
      </c>
      <c r="G1284" s="31" t="s">
        <v>1579</v>
      </c>
      <c r="H1284" s="31" t="str">
        <f t="shared" si="164"/>
        <v>Ручная дуговая сварка (наплавка) неплавящимся электродом в защитном газе
 / Галкина О.Н.</v>
      </c>
      <c r="I1284" s="69">
        <v>2024</v>
      </c>
      <c r="J1284" s="40" t="s">
        <v>23</v>
      </c>
      <c r="K1284" s="33"/>
      <c r="L1284" s="41">
        <v>477.59999999999997</v>
      </c>
      <c r="M1284" s="33"/>
      <c r="N1284" s="41">
        <f t="shared" ref="N1284:N1291" si="165">L1284*50</f>
        <v>23880</v>
      </c>
      <c r="O1284" s="37">
        <f t="shared" ref="O1284:O1347" si="166">K1284*L1284+M1284*N1284</f>
        <v>0</v>
      </c>
      <c r="P1284" s="38" t="str">
        <f t="shared" si="163"/>
        <v>Аннотация</v>
      </c>
      <c r="Q1284" s="39" t="s">
        <v>1580</v>
      </c>
    </row>
    <row r="1285" spans="1:17" ht="60" x14ac:dyDescent="0.25">
      <c r="A1285" s="50" t="s">
        <v>1219</v>
      </c>
      <c r="B1285" s="28" t="s">
        <v>1568</v>
      </c>
      <c r="C1285" s="46"/>
      <c r="D1285" s="64">
        <v>106119247</v>
      </c>
      <c r="E1285" s="64" t="s">
        <v>2568</v>
      </c>
      <c r="F1285" s="31" t="s">
        <v>591</v>
      </c>
      <c r="G1285" s="31" t="s">
        <v>1573</v>
      </c>
      <c r="H1285" s="31" t="str">
        <f t="shared" si="164"/>
        <v>Контроль качества сварных соединений / Овчинников В.В.</v>
      </c>
      <c r="I1285" s="69">
        <v>2025</v>
      </c>
      <c r="J1285" s="40" t="s">
        <v>23</v>
      </c>
      <c r="K1285" s="33"/>
      <c r="L1285" s="41">
        <v>388.8</v>
      </c>
      <c r="M1285" s="33"/>
      <c r="N1285" s="41">
        <f t="shared" si="165"/>
        <v>19440</v>
      </c>
      <c r="O1285" s="37">
        <f t="shared" si="166"/>
        <v>0</v>
      </c>
      <c r="P1285" s="38" t="str">
        <f t="shared" si="163"/>
        <v>Аннотация</v>
      </c>
      <c r="Q1285" s="39" t="s">
        <v>1581</v>
      </c>
    </row>
    <row r="1286" spans="1:17" ht="60" x14ac:dyDescent="0.25">
      <c r="A1286" s="50" t="s">
        <v>1219</v>
      </c>
      <c r="B1286" s="28" t="s">
        <v>1568</v>
      </c>
      <c r="C1286" s="46"/>
      <c r="D1286" s="64">
        <v>106119248</v>
      </c>
      <c r="E1286" s="64" t="s">
        <v>2569</v>
      </c>
      <c r="F1286" s="31" t="s">
        <v>591</v>
      </c>
      <c r="G1286" s="31" t="s">
        <v>1582</v>
      </c>
      <c r="H1286" s="31" t="str">
        <f t="shared" si="164"/>
        <v>Подготовительные и сборочные операции перед сваркой / Овчинников В.В.</v>
      </c>
      <c r="I1286" s="69">
        <v>2024</v>
      </c>
      <c r="J1286" s="40" t="s">
        <v>23</v>
      </c>
      <c r="K1286" s="33"/>
      <c r="L1286" s="41">
        <v>314.39999999999998</v>
      </c>
      <c r="M1286" s="33"/>
      <c r="N1286" s="41">
        <f t="shared" si="165"/>
        <v>15719.999999999998</v>
      </c>
      <c r="O1286" s="37">
        <f t="shared" si="166"/>
        <v>0</v>
      </c>
      <c r="P1286" s="38" t="str">
        <f t="shared" si="163"/>
        <v>Аннотация</v>
      </c>
      <c r="Q1286" s="39" t="s">
        <v>1583</v>
      </c>
    </row>
    <row r="1287" spans="1:17" ht="60" x14ac:dyDescent="0.25">
      <c r="A1287" s="50" t="s">
        <v>1219</v>
      </c>
      <c r="B1287" s="28" t="s">
        <v>1568</v>
      </c>
      <c r="C1287" s="46"/>
      <c r="D1287" s="64">
        <v>108119249</v>
      </c>
      <c r="E1287" s="64" t="s">
        <v>2570</v>
      </c>
      <c r="F1287" s="31" t="s">
        <v>591</v>
      </c>
      <c r="G1287" s="31" t="s">
        <v>1584</v>
      </c>
      <c r="H1287" s="31" t="str">
        <f t="shared" si="164"/>
        <v>Ручная дуговая сварка (наплавка, резка) плавящимся покрытым электродом / Овчинников В.В.</v>
      </c>
      <c r="I1287" s="69">
        <v>2024</v>
      </c>
      <c r="J1287" s="40" t="s">
        <v>23</v>
      </c>
      <c r="K1287" s="33"/>
      <c r="L1287" s="41">
        <v>417.59999999999997</v>
      </c>
      <c r="M1287" s="33"/>
      <c r="N1287" s="41">
        <f t="shared" si="165"/>
        <v>20880</v>
      </c>
      <c r="O1287" s="37">
        <f t="shared" si="166"/>
        <v>0</v>
      </c>
      <c r="P1287" s="38" t="str">
        <f t="shared" si="163"/>
        <v>Аннотация</v>
      </c>
      <c r="Q1287" s="39" t="s">
        <v>1585</v>
      </c>
    </row>
    <row r="1288" spans="1:17" ht="75" x14ac:dyDescent="0.25">
      <c r="A1288" s="50" t="s">
        <v>1219</v>
      </c>
      <c r="B1288" s="28" t="s">
        <v>1568</v>
      </c>
      <c r="C1288" s="46"/>
      <c r="D1288" s="64">
        <v>102119494</v>
      </c>
      <c r="E1288" s="64" t="s">
        <v>2648</v>
      </c>
      <c r="F1288" s="31" t="s">
        <v>591</v>
      </c>
      <c r="G1288" s="31" t="s">
        <v>1586</v>
      </c>
      <c r="H1288" s="31" t="str">
        <f t="shared" si="164"/>
        <v>Сварка ручным способом с внешним источником нагрева деталей из полимерных материалов
 / Овчинников В.В.</v>
      </c>
      <c r="I1288" s="69">
        <v>2024</v>
      </c>
      <c r="J1288" s="40" t="s">
        <v>23</v>
      </c>
      <c r="K1288" s="33"/>
      <c r="L1288" s="41">
        <v>426</v>
      </c>
      <c r="M1288" s="33"/>
      <c r="N1288" s="41">
        <f t="shared" si="165"/>
        <v>21300</v>
      </c>
      <c r="O1288" s="37">
        <f t="shared" si="166"/>
        <v>0</v>
      </c>
      <c r="P1288" s="38" t="str">
        <f t="shared" si="163"/>
        <v>Аннотация</v>
      </c>
      <c r="Q1288" s="39" t="s">
        <v>1587</v>
      </c>
    </row>
    <row r="1289" spans="1:17" ht="60" x14ac:dyDescent="0.25">
      <c r="A1289" s="50" t="s">
        <v>1219</v>
      </c>
      <c r="B1289" s="28" t="s">
        <v>1568</v>
      </c>
      <c r="C1289" s="46"/>
      <c r="D1289" s="64">
        <v>102119495</v>
      </c>
      <c r="E1289" s="64" t="s">
        <v>2649</v>
      </c>
      <c r="F1289" s="31" t="s">
        <v>591</v>
      </c>
      <c r="G1289" s="31" t="s">
        <v>1588</v>
      </c>
      <c r="H1289" s="31" t="str">
        <f t="shared" si="164"/>
        <v>Термитная сварка / Овчинников В.В.</v>
      </c>
      <c r="I1289" s="69">
        <v>2024</v>
      </c>
      <c r="J1289" s="40" t="s">
        <v>23</v>
      </c>
      <c r="K1289" s="33"/>
      <c r="L1289" s="41">
        <v>387.59999999999997</v>
      </c>
      <c r="M1289" s="33"/>
      <c r="N1289" s="41">
        <f t="shared" si="165"/>
        <v>19380</v>
      </c>
      <c r="O1289" s="37">
        <f t="shared" si="166"/>
        <v>0</v>
      </c>
      <c r="P1289" s="38" t="str">
        <f t="shared" si="163"/>
        <v>Аннотация</v>
      </c>
      <c r="Q1289" s="39" t="s">
        <v>1589</v>
      </c>
    </row>
    <row r="1290" spans="1:17" ht="60" x14ac:dyDescent="0.25">
      <c r="A1290" s="50" t="s">
        <v>1219</v>
      </c>
      <c r="B1290" s="28" t="s">
        <v>1568</v>
      </c>
      <c r="C1290" s="46"/>
      <c r="D1290" s="64">
        <v>105119385</v>
      </c>
      <c r="E1290" s="64" t="s">
        <v>2614</v>
      </c>
      <c r="F1290" s="31" t="s">
        <v>591</v>
      </c>
      <c r="G1290" s="31" t="s">
        <v>1590</v>
      </c>
      <c r="H1290" s="31" t="str">
        <f t="shared" si="164"/>
        <v>Технология производства сварных конструкций / Овчинников В.В.</v>
      </c>
      <c r="I1290" s="69">
        <v>2024</v>
      </c>
      <c r="J1290" s="40" t="s">
        <v>23</v>
      </c>
      <c r="K1290" s="33"/>
      <c r="L1290" s="41">
        <v>426</v>
      </c>
      <c r="M1290" s="33"/>
      <c r="N1290" s="41">
        <f t="shared" si="165"/>
        <v>21300</v>
      </c>
      <c r="O1290" s="37">
        <f t="shared" si="166"/>
        <v>0</v>
      </c>
      <c r="P1290" s="38" t="str">
        <f t="shared" si="163"/>
        <v>Аннотация</v>
      </c>
      <c r="Q1290" s="39" t="s">
        <v>1591</v>
      </c>
    </row>
    <row r="1291" spans="1:17" ht="60" x14ac:dyDescent="0.25">
      <c r="A1291" s="50" t="s">
        <v>1219</v>
      </c>
      <c r="B1291" s="28" t="s">
        <v>1568</v>
      </c>
      <c r="C1291" s="46"/>
      <c r="D1291" s="64">
        <v>102120374</v>
      </c>
      <c r="E1291" s="64" t="s">
        <v>2814</v>
      </c>
      <c r="F1291" s="31" t="s">
        <v>591</v>
      </c>
      <c r="G1291" s="31" t="s">
        <v>1592</v>
      </c>
      <c r="H1291" s="31" t="str">
        <f t="shared" si="164"/>
        <v>Частично механизированная сварка (наплавка) плавлением в защитном газе / Овчинников В.В.</v>
      </c>
      <c r="I1291" s="69">
        <v>2024</v>
      </c>
      <c r="J1291" s="40" t="s">
        <v>23</v>
      </c>
      <c r="K1291" s="33"/>
      <c r="L1291" s="41">
        <v>994.8</v>
      </c>
      <c r="M1291" s="33"/>
      <c r="N1291" s="41">
        <f t="shared" si="165"/>
        <v>49740</v>
      </c>
      <c r="O1291" s="37">
        <f t="shared" si="166"/>
        <v>0</v>
      </c>
      <c r="P1291" s="38" t="str">
        <f t="shared" si="163"/>
        <v>Аннотация</v>
      </c>
      <c r="Q1291" s="39" t="s">
        <v>1593</v>
      </c>
    </row>
    <row r="1292" spans="1:17" ht="33.75" x14ac:dyDescent="0.25">
      <c r="A1292" s="50" t="s">
        <v>1219</v>
      </c>
      <c r="B1292" s="28" t="s">
        <v>1594</v>
      </c>
      <c r="C1292" s="46"/>
      <c r="D1292" s="63">
        <v>101121775</v>
      </c>
      <c r="E1292" s="64"/>
      <c r="F1292" s="31" t="s">
        <v>1284</v>
      </c>
      <c r="G1292" s="31" t="s">
        <v>1569</v>
      </c>
      <c r="H1292" s="31" t="str">
        <f t="shared" si="164"/>
        <v>Сварщик: 15 плакатов  Наглядное пособие / Галушкина В.Н.</v>
      </c>
      <c r="I1292" s="69">
        <v>2024</v>
      </c>
      <c r="J1292" s="40" t="s">
        <v>45</v>
      </c>
      <c r="K1292" s="35"/>
      <c r="L1292" s="36"/>
      <c r="M1292" s="33"/>
      <c r="N1292" s="41">
        <v>6000</v>
      </c>
      <c r="O1292" s="37">
        <f t="shared" si="166"/>
        <v>0</v>
      </c>
      <c r="P1292" s="38" t="str">
        <f t="shared" si="163"/>
        <v>Аннотация</v>
      </c>
      <c r="Q1292" s="39" t="s">
        <v>1570</v>
      </c>
    </row>
    <row r="1293" spans="1:17" ht="105" x14ac:dyDescent="0.25">
      <c r="A1293" s="50" t="s">
        <v>1219</v>
      </c>
      <c r="B1293" s="28" t="s">
        <v>604</v>
      </c>
      <c r="C1293" s="46"/>
      <c r="D1293" s="64">
        <v>102119571</v>
      </c>
      <c r="E1293" s="64" t="s">
        <v>2680</v>
      </c>
      <c r="F1293" s="31" t="s">
        <v>1595</v>
      </c>
      <c r="G1293" s="31" t="s">
        <v>1596</v>
      </c>
      <c r="H1293" s="31" t="str">
        <f t="shared" si="164"/>
        <v>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/ Вереина Л.И., Савельева Л.В.</v>
      </c>
      <c r="I1293" s="69">
        <v>2025</v>
      </c>
      <c r="J1293" s="40" t="s">
        <v>23</v>
      </c>
      <c r="K1293" s="33"/>
      <c r="L1293" s="41">
        <v>913.19999999999993</v>
      </c>
      <c r="M1293" s="33"/>
      <c r="N1293" s="41">
        <f>L1293*50</f>
        <v>45660</v>
      </c>
      <c r="O1293" s="37">
        <f t="shared" si="166"/>
        <v>0</v>
      </c>
      <c r="P1293" s="38" t="str">
        <f t="shared" ref="P1293:P1313" si="167">HYPERLINK(Q1293,"Аннотация")</f>
        <v>Аннотация</v>
      </c>
      <c r="Q1293" s="39" t="s">
        <v>1597</v>
      </c>
    </row>
    <row r="1294" spans="1:17" ht="120" x14ac:dyDescent="0.25">
      <c r="A1294" s="50" t="s">
        <v>1219</v>
      </c>
      <c r="B1294" s="28" t="s">
        <v>604</v>
      </c>
      <c r="C1294" s="46"/>
      <c r="D1294" s="64">
        <v>102119830</v>
      </c>
      <c r="E1294" s="64" t="s">
        <v>2711</v>
      </c>
      <c r="F1294" s="31" t="s">
        <v>621</v>
      </c>
      <c r="G1294" s="31" t="s">
        <v>1598</v>
      </c>
      <c r="H1294" s="31" t="str">
        <f t="shared" si="164"/>
        <v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/ Ермолаев В.В.</v>
      </c>
      <c r="I1294" s="69">
        <v>2024</v>
      </c>
      <c r="J1294" s="40" t="s">
        <v>23</v>
      </c>
      <c r="K1294" s="33"/>
      <c r="L1294" s="41">
        <v>1106.3999999999999</v>
      </c>
      <c r="M1294" s="33"/>
      <c r="N1294" s="41">
        <f>L1294*50</f>
        <v>55319.999999999993</v>
      </c>
      <c r="O1294" s="37">
        <f t="shared" si="166"/>
        <v>0</v>
      </c>
      <c r="P1294" s="38" t="str">
        <f t="shared" si="167"/>
        <v>Аннотация</v>
      </c>
      <c r="Q1294" s="39" t="s">
        <v>1599</v>
      </c>
    </row>
    <row r="1295" spans="1:17" ht="105" x14ac:dyDescent="0.25">
      <c r="A1295" s="50" t="s">
        <v>1219</v>
      </c>
      <c r="B1295" s="28" t="s">
        <v>1600</v>
      </c>
      <c r="C1295" s="46"/>
      <c r="D1295" s="64">
        <v>102120081</v>
      </c>
      <c r="E1295" s="64" t="s">
        <v>2752</v>
      </c>
      <c r="F1295" s="31" t="s">
        <v>580</v>
      </c>
      <c r="G1295" s="31" t="s">
        <v>1601</v>
      </c>
      <c r="H1295" s="31" t="str">
        <f t="shared" si="164"/>
        <v>Техническое обслуживание и эксплуатация приборов и систем автоматики в соответствии с регламентом, требованиями охраны труда, бережливого производства и экологической безопасности / Ермолаев В. В.</v>
      </c>
      <c r="I1295" s="69">
        <v>2024</v>
      </c>
      <c r="J1295" s="40" t="s">
        <v>23</v>
      </c>
      <c r="K1295" s="33"/>
      <c r="L1295" s="41">
        <v>1032</v>
      </c>
      <c r="M1295" s="33"/>
      <c r="N1295" s="41">
        <f>L1295*50</f>
        <v>51600</v>
      </c>
      <c r="O1295" s="37">
        <f t="shared" si="166"/>
        <v>0</v>
      </c>
      <c r="P1295" s="38" t="str">
        <f t="shared" si="167"/>
        <v>Аннотация</v>
      </c>
      <c r="Q1295" s="39" t="s">
        <v>1602</v>
      </c>
    </row>
    <row r="1296" spans="1:17" ht="60" x14ac:dyDescent="0.25">
      <c r="A1296" s="50" t="s">
        <v>1219</v>
      </c>
      <c r="B1296" s="28" t="s">
        <v>1600</v>
      </c>
      <c r="C1296" s="46"/>
      <c r="D1296" s="64">
        <v>102120148</v>
      </c>
      <c r="E1296" s="64" t="s">
        <v>2770</v>
      </c>
      <c r="F1296" s="31" t="s">
        <v>599</v>
      </c>
      <c r="G1296" s="31" t="s">
        <v>1603</v>
      </c>
      <c r="H1296" s="31" t="str">
        <f t="shared" si="164"/>
        <v>Автоматические системы управления технологических процессов / Феофанов А.Н.</v>
      </c>
      <c r="I1296" s="69">
        <v>2024</v>
      </c>
      <c r="J1296" s="40" t="s">
        <v>286</v>
      </c>
      <c r="K1296" s="33"/>
      <c r="L1296" s="41">
        <v>711.6</v>
      </c>
      <c r="M1296" s="33"/>
      <c r="N1296" s="41">
        <f t="shared" ref="N1296:N1301" si="168">L1296*50</f>
        <v>35580</v>
      </c>
      <c r="O1296" s="37">
        <f t="shared" si="166"/>
        <v>0</v>
      </c>
      <c r="P1296" s="38" t="str">
        <f t="shared" si="167"/>
        <v>Аннотация</v>
      </c>
      <c r="Q1296" s="39" t="s">
        <v>1604</v>
      </c>
    </row>
    <row r="1297" spans="1:17" ht="60" x14ac:dyDescent="0.25">
      <c r="A1297" s="50" t="s">
        <v>1219</v>
      </c>
      <c r="B1297" s="28" t="s">
        <v>1600</v>
      </c>
      <c r="C1297" s="46"/>
      <c r="D1297" s="64">
        <v>101120136</v>
      </c>
      <c r="E1297" s="64" t="s">
        <v>2765</v>
      </c>
      <c r="F1297" s="31" t="s">
        <v>599</v>
      </c>
      <c r="G1297" s="31" t="s">
        <v>1605</v>
      </c>
      <c r="H1297" s="31" t="str">
        <f t="shared" si="164"/>
        <v>Монтаж средств автоматизации / Феофанов А.Н.</v>
      </c>
      <c r="I1297" s="69">
        <v>2022</v>
      </c>
      <c r="J1297" s="40" t="s">
        <v>286</v>
      </c>
      <c r="K1297" s="33"/>
      <c r="L1297" s="41">
        <v>403.2</v>
      </c>
      <c r="M1297" s="33"/>
      <c r="N1297" s="41">
        <f t="shared" si="168"/>
        <v>20160</v>
      </c>
      <c r="O1297" s="37">
        <f t="shared" si="166"/>
        <v>0</v>
      </c>
      <c r="P1297" s="38" t="str">
        <f t="shared" si="167"/>
        <v>Аннотация</v>
      </c>
      <c r="Q1297" s="39" t="s">
        <v>1606</v>
      </c>
    </row>
    <row r="1298" spans="1:17" ht="60" x14ac:dyDescent="0.25">
      <c r="A1298" s="50" t="s">
        <v>1219</v>
      </c>
      <c r="B1298" s="28" t="s">
        <v>1600</v>
      </c>
      <c r="C1298" s="46"/>
      <c r="D1298" s="64">
        <v>101120312</v>
      </c>
      <c r="E1298" s="64" t="s">
        <v>2801</v>
      </c>
      <c r="F1298" s="31" t="s">
        <v>599</v>
      </c>
      <c r="G1298" s="31" t="s">
        <v>719</v>
      </c>
      <c r="H1298" s="31" t="str">
        <f t="shared" si="164"/>
        <v>Основы автоматизации технологических процессов / Феофанов А.Н.</v>
      </c>
      <c r="I1298" s="69">
        <v>2023</v>
      </c>
      <c r="J1298" s="40" t="s">
        <v>286</v>
      </c>
      <c r="K1298" s="33"/>
      <c r="L1298" s="41">
        <v>355.2</v>
      </c>
      <c r="M1298" s="33"/>
      <c r="N1298" s="41">
        <f t="shared" si="168"/>
        <v>17760</v>
      </c>
      <c r="O1298" s="37">
        <f t="shared" si="166"/>
        <v>0</v>
      </c>
      <c r="P1298" s="38" t="str">
        <f t="shared" si="167"/>
        <v>Аннотация</v>
      </c>
      <c r="Q1298" s="39" t="s">
        <v>1607</v>
      </c>
    </row>
    <row r="1299" spans="1:17" ht="60" x14ac:dyDescent="0.25">
      <c r="A1299" s="50" t="s">
        <v>1219</v>
      </c>
      <c r="B1299" s="28" t="s">
        <v>1600</v>
      </c>
      <c r="C1299" s="46"/>
      <c r="D1299" s="64">
        <v>102120142</v>
      </c>
      <c r="E1299" s="64" t="s">
        <v>2766</v>
      </c>
      <c r="F1299" s="31" t="s">
        <v>599</v>
      </c>
      <c r="G1299" s="31" t="s">
        <v>1608</v>
      </c>
      <c r="H1299" s="31" t="str">
        <f t="shared" si="164"/>
        <v>Средства автоматизации и измерения технологического процесса / Феофанов А.Н.</v>
      </c>
      <c r="I1299" s="69">
        <v>2024</v>
      </c>
      <c r="J1299" s="40" t="s">
        <v>286</v>
      </c>
      <c r="K1299" s="33"/>
      <c r="L1299" s="41">
        <v>844.8</v>
      </c>
      <c r="M1299" s="33"/>
      <c r="N1299" s="41">
        <f t="shared" si="168"/>
        <v>42240</v>
      </c>
      <c r="O1299" s="37">
        <f t="shared" si="166"/>
        <v>0</v>
      </c>
      <c r="P1299" s="38" t="str">
        <f t="shared" si="167"/>
        <v>Аннотация</v>
      </c>
      <c r="Q1299" s="39" t="s">
        <v>1609</v>
      </c>
    </row>
    <row r="1300" spans="1:17" ht="60" x14ac:dyDescent="0.25">
      <c r="A1300" s="50" t="s">
        <v>1219</v>
      </c>
      <c r="B1300" s="28" t="s">
        <v>1600</v>
      </c>
      <c r="C1300" s="46"/>
      <c r="D1300" s="64">
        <v>101120135</v>
      </c>
      <c r="E1300" s="64" t="s">
        <v>2764</v>
      </c>
      <c r="F1300" s="31" t="s">
        <v>599</v>
      </c>
      <c r="G1300" s="31" t="s">
        <v>1610</v>
      </c>
      <c r="H1300" s="31" t="str">
        <f t="shared" si="164"/>
        <v>Технология пусконаладочных работ / Феофанов А.Н.</v>
      </c>
      <c r="I1300" s="69">
        <v>2023</v>
      </c>
      <c r="J1300" s="40" t="s">
        <v>286</v>
      </c>
      <c r="K1300" s="33"/>
      <c r="L1300" s="41">
        <v>426</v>
      </c>
      <c r="M1300" s="33"/>
      <c r="N1300" s="41">
        <f t="shared" si="168"/>
        <v>21300</v>
      </c>
      <c r="O1300" s="37">
        <f t="shared" si="166"/>
        <v>0</v>
      </c>
      <c r="P1300" s="38" t="str">
        <f t="shared" si="167"/>
        <v>Аннотация</v>
      </c>
      <c r="Q1300" s="39" t="s">
        <v>1611</v>
      </c>
    </row>
    <row r="1301" spans="1:17" ht="105" x14ac:dyDescent="0.25">
      <c r="A1301" s="50" t="s">
        <v>1219</v>
      </c>
      <c r="B1301" s="28" t="s">
        <v>610</v>
      </c>
      <c r="C1301" s="46"/>
      <c r="D1301" s="64">
        <v>105119188</v>
      </c>
      <c r="E1301" s="64" t="s">
        <v>2521</v>
      </c>
      <c r="F1301" s="31" t="s">
        <v>1612</v>
      </c>
      <c r="G1301" s="31" t="s">
        <v>1613</v>
      </c>
      <c r="H1301" s="31" t="str">
        <f t="shared" si="164"/>
        <v>Изготовление деталей на металлорежущих станках различного вида и типа (сверлильных, токарных, фрезерных, копировальных, шпоночных и шлифовальных) / Босинзон М.А.</v>
      </c>
      <c r="I1301" s="69">
        <v>2024</v>
      </c>
      <c r="J1301" s="40" t="s">
        <v>286</v>
      </c>
      <c r="K1301" s="33"/>
      <c r="L1301" s="41">
        <v>600</v>
      </c>
      <c r="M1301" s="33"/>
      <c r="N1301" s="41">
        <f t="shared" si="168"/>
        <v>30000</v>
      </c>
      <c r="O1301" s="37">
        <f t="shared" si="166"/>
        <v>0</v>
      </c>
      <c r="P1301" s="38" t="str">
        <f t="shared" si="167"/>
        <v>Аннотация</v>
      </c>
      <c r="Q1301" s="39" t="s">
        <v>1614</v>
      </c>
    </row>
    <row r="1302" spans="1:17" ht="60" x14ac:dyDescent="0.25">
      <c r="A1302" s="50" t="s">
        <v>1219</v>
      </c>
      <c r="B1302" s="28" t="s">
        <v>610</v>
      </c>
      <c r="C1302" s="46"/>
      <c r="D1302" s="64">
        <v>105117309</v>
      </c>
      <c r="E1302" s="64" t="s">
        <v>2438</v>
      </c>
      <c r="F1302" s="31" t="s">
        <v>1612</v>
      </c>
      <c r="G1302" s="31" t="s">
        <v>1615</v>
      </c>
      <c r="H1302" s="31" t="str">
        <f t="shared" si="164"/>
        <v>Разработка управляющих программ для станков с числовым программным управлением / Босинзон М.А.</v>
      </c>
      <c r="I1302" s="69">
        <v>2024</v>
      </c>
      <c r="J1302" s="40" t="s">
        <v>286</v>
      </c>
      <c r="K1302" s="33"/>
      <c r="L1302" s="41">
        <v>531.6</v>
      </c>
      <c r="M1302" s="33"/>
      <c r="N1302" s="41">
        <f>L1302*50</f>
        <v>26580</v>
      </c>
      <c r="O1302" s="37">
        <f t="shared" si="166"/>
        <v>0</v>
      </c>
      <c r="P1302" s="38" t="str">
        <f t="shared" si="167"/>
        <v>Аннотация</v>
      </c>
      <c r="Q1302" s="39" t="s">
        <v>1616</v>
      </c>
    </row>
    <row r="1303" spans="1:17" ht="105" x14ac:dyDescent="0.25">
      <c r="A1303" s="50" t="s">
        <v>1219</v>
      </c>
      <c r="B1303" s="28" t="s">
        <v>610</v>
      </c>
      <c r="C1303" s="46"/>
      <c r="D1303" s="64">
        <v>102119571</v>
      </c>
      <c r="E1303" s="64" t="s">
        <v>2680</v>
      </c>
      <c r="F1303" s="31" t="s">
        <v>1595</v>
      </c>
      <c r="G1303" s="31" t="s">
        <v>1596</v>
      </c>
      <c r="H1303" s="31" t="str">
        <f t="shared" si="164"/>
        <v>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/ Вереина Л.И., Савельева Л.В.</v>
      </c>
      <c r="I1303" s="69">
        <v>2025</v>
      </c>
      <c r="J1303" s="40" t="s">
        <v>23</v>
      </c>
      <c r="K1303" s="33"/>
      <c r="L1303" s="41">
        <v>913.19999999999993</v>
      </c>
      <c r="M1303" s="33"/>
      <c r="N1303" s="41">
        <f>L1303*50</f>
        <v>45660</v>
      </c>
      <c r="O1303" s="37">
        <f t="shared" si="166"/>
        <v>0</v>
      </c>
      <c r="P1303" s="38" t="str">
        <f t="shared" si="167"/>
        <v>Аннотация</v>
      </c>
      <c r="Q1303" s="39" t="s">
        <v>1597</v>
      </c>
    </row>
    <row r="1304" spans="1:17" ht="120" x14ac:dyDescent="0.25">
      <c r="A1304" s="50" t="s">
        <v>1219</v>
      </c>
      <c r="B1304" s="28" t="s">
        <v>610</v>
      </c>
      <c r="C1304" s="46"/>
      <c r="D1304" s="64">
        <v>102119830</v>
      </c>
      <c r="E1304" s="64" t="s">
        <v>2711</v>
      </c>
      <c r="F1304" s="31" t="s">
        <v>621</v>
      </c>
      <c r="G1304" s="31" t="s">
        <v>1598</v>
      </c>
      <c r="H1304" s="31" t="str">
        <f t="shared" ref="H1304:H1324" si="169">G1304 &amp; " / " &amp; F1304</f>
        <v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/ Ермолаев В.В.</v>
      </c>
      <c r="I1304" s="69">
        <v>2024</v>
      </c>
      <c r="J1304" s="40" t="s">
        <v>23</v>
      </c>
      <c r="K1304" s="33"/>
      <c r="L1304" s="41">
        <v>1106.3999999999999</v>
      </c>
      <c r="M1304" s="33"/>
      <c r="N1304" s="41">
        <f>L1304*50</f>
        <v>55319.999999999993</v>
      </c>
      <c r="O1304" s="37">
        <f t="shared" si="166"/>
        <v>0</v>
      </c>
      <c r="P1304" s="38" t="str">
        <f t="shared" si="167"/>
        <v>Аннотация</v>
      </c>
      <c r="Q1304" s="39" t="s">
        <v>1599</v>
      </c>
    </row>
    <row r="1305" spans="1:17" ht="60" x14ac:dyDescent="0.25">
      <c r="A1305" s="50" t="s">
        <v>1219</v>
      </c>
      <c r="B1305" s="28" t="s">
        <v>610</v>
      </c>
      <c r="C1305" s="46"/>
      <c r="D1305" s="63">
        <v>101121791</v>
      </c>
      <c r="E1305" s="64"/>
      <c r="F1305" s="31" t="s">
        <v>1617</v>
      </c>
      <c r="G1305" s="31" t="s">
        <v>1618</v>
      </c>
      <c r="H1305" s="31" t="str">
        <f t="shared" si="169"/>
        <v>Оператор станков с программным управлением: 10 плакатов  Наглядное пособие / Мареева-Королева Л.Н.</v>
      </c>
      <c r="I1305" s="69">
        <v>2024</v>
      </c>
      <c r="J1305" s="40" t="s">
        <v>45</v>
      </c>
      <c r="K1305" s="35"/>
      <c r="L1305" s="36"/>
      <c r="M1305" s="33"/>
      <c r="N1305" s="41">
        <v>6000</v>
      </c>
      <c r="O1305" s="37">
        <f t="shared" si="166"/>
        <v>0</v>
      </c>
      <c r="P1305" s="38" t="str">
        <f t="shared" si="167"/>
        <v>Аннотация</v>
      </c>
      <c r="Q1305" s="39" t="s">
        <v>1619</v>
      </c>
    </row>
    <row r="1306" spans="1:17" ht="75" x14ac:dyDescent="0.25">
      <c r="A1306" s="50" t="s">
        <v>1219</v>
      </c>
      <c r="B1306" s="28" t="s">
        <v>610</v>
      </c>
      <c r="C1306" s="46"/>
      <c r="D1306" s="64">
        <v>105119450</v>
      </c>
      <c r="E1306" s="64" t="s">
        <v>2626</v>
      </c>
      <c r="F1306" s="31" t="s">
        <v>1620</v>
      </c>
      <c r="G1306" s="31" t="s">
        <v>1621</v>
      </c>
      <c r="H1306" s="31" t="str">
        <f t="shared" si="169"/>
        <v>Изготовление деталей на металлорежущих станках с программным управлением по стадиям технологического процесса / Мещерякова В. Б.</v>
      </c>
      <c r="I1306" s="69">
        <v>2024</v>
      </c>
      <c r="J1306" s="40" t="s">
        <v>286</v>
      </c>
      <c r="K1306" s="33"/>
      <c r="L1306" s="41">
        <v>508.79999999999995</v>
      </c>
      <c r="M1306" s="33"/>
      <c r="N1306" s="41">
        <f>L1306*50</f>
        <v>25439.999999999996</v>
      </c>
      <c r="O1306" s="37">
        <f t="shared" si="166"/>
        <v>0</v>
      </c>
      <c r="P1306" s="38" t="str">
        <f t="shared" si="167"/>
        <v>Аннотация</v>
      </c>
      <c r="Q1306" s="39" t="s">
        <v>1622</v>
      </c>
    </row>
    <row r="1307" spans="1:17" ht="105" x14ac:dyDescent="0.25">
      <c r="A1307" s="50" t="s">
        <v>1219</v>
      </c>
      <c r="B1307" s="28" t="s">
        <v>611</v>
      </c>
      <c r="C1307" s="46"/>
      <c r="D1307" s="64">
        <v>102119571</v>
      </c>
      <c r="E1307" s="64" t="s">
        <v>2680</v>
      </c>
      <c r="F1307" s="31" t="s">
        <v>1595</v>
      </c>
      <c r="G1307" s="31" t="s">
        <v>1596</v>
      </c>
      <c r="H1307" s="31" t="str">
        <f t="shared" si="169"/>
        <v>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/ Вереина Л.И., Савельева Л.В.</v>
      </c>
      <c r="I1307" s="69">
        <v>2025</v>
      </c>
      <c r="J1307" s="40" t="s">
        <v>23</v>
      </c>
      <c r="K1307" s="33"/>
      <c r="L1307" s="41">
        <v>913.19999999999993</v>
      </c>
      <c r="M1307" s="33"/>
      <c r="N1307" s="41">
        <f>L1307*50</f>
        <v>45660</v>
      </c>
      <c r="O1307" s="37">
        <f t="shared" si="166"/>
        <v>0</v>
      </c>
      <c r="P1307" s="38" t="str">
        <f t="shared" si="167"/>
        <v>Аннотация</v>
      </c>
      <c r="Q1307" s="39" t="s">
        <v>1597</v>
      </c>
    </row>
    <row r="1308" spans="1:17" ht="120" x14ac:dyDescent="0.25">
      <c r="A1308" s="50" t="s">
        <v>1219</v>
      </c>
      <c r="B1308" s="28" t="s">
        <v>611</v>
      </c>
      <c r="C1308" s="46"/>
      <c r="D1308" s="64">
        <v>102119830</v>
      </c>
      <c r="E1308" s="64" t="s">
        <v>2711</v>
      </c>
      <c r="F1308" s="31" t="s">
        <v>621</v>
      </c>
      <c r="G1308" s="31" t="s">
        <v>1598</v>
      </c>
      <c r="H1308" s="31" t="str">
        <f t="shared" si="169"/>
        <v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/ Ермолаев В.В.</v>
      </c>
      <c r="I1308" s="69">
        <v>2024</v>
      </c>
      <c r="J1308" s="40" t="s">
        <v>23</v>
      </c>
      <c r="K1308" s="33"/>
      <c r="L1308" s="41">
        <v>1106.3999999999999</v>
      </c>
      <c r="M1308" s="33"/>
      <c r="N1308" s="41">
        <f>L1308*50</f>
        <v>55319.999999999993</v>
      </c>
      <c r="O1308" s="37">
        <f t="shared" si="166"/>
        <v>0</v>
      </c>
      <c r="P1308" s="38" t="str">
        <f t="shared" si="167"/>
        <v>Аннотация</v>
      </c>
      <c r="Q1308" s="39" t="s">
        <v>1599</v>
      </c>
    </row>
    <row r="1309" spans="1:17" ht="90" x14ac:dyDescent="0.25">
      <c r="A1309" s="50" t="s">
        <v>1219</v>
      </c>
      <c r="B1309" s="28" t="s">
        <v>1623</v>
      </c>
      <c r="C1309" s="46"/>
      <c r="D1309" s="64">
        <v>101119570</v>
      </c>
      <c r="E1309" s="64" t="s">
        <v>2679</v>
      </c>
      <c r="F1309" s="31" t="s">
        <v>577</v>
      </c>
      <c r="G1309" s="31" t="s">
        <v>1624</v>
      </c>
      <c r="H1309" s="31" t="str">
        <f t="shared" si="169"/>
        <v>Изготовление изделий на расточных станках по стадиям технологического процесса в соответствии с требованиями охраны труда и экологической безопасности / Вереина Л.И.</v>
      </c>
      <c r="I1309" s="69">
        <v>2019</v>
      </c>
      <c r="J1309" s="40" t="s">
        <v>286</v>
      </c>
      <c r="K1309" s="33"/>
      <c r="L1309" s="41">
        <v>1118.3999999999999</v>
      </c>
      <c r="M1309" s="33"/>
      <c r="N1309" s="41">
        <f>L1309*50</f>
        <v>55919.999999999993</v>
      </c>
      <c r="O1309" s="37">
        <f t="shared" si="166"/>
        <v>0</v>
      </c>
      <c r="P1309" s="38" t="str">
        <f t="shared" si="167"/>
        <v>Аннотация</v>
      </c>
      <c r="Q1309" s="39" t="s">
        <v>1625</v>
      </c>
    </row>
    <row r="1310" spans="1:17" ht="60" x14ac:dyDescent="0.25">
      <c r="A1310" s="50" t="s">
        <v>1219</v>
      </c>
      <c r="B1310" s="28" t="s">
        <v>1623</v>
      </c>
      <c r="C1310" s="46"/>
      <c r="D1310" s="63">
        <v>101121776</v>
      </c>
      <c r="E1310" s="64"/>
      <c r="F1310" s="31" t="s">
        <v>1617</v>
      </c>
      <c r="G1310" s="31" t="s">
        <v>1626</v>
      </c>
      <c r="H1310" s="31" t="str">
        <f t="shared" si="169"/>
        <v>Токарь на станках с числовым программным управлением: 11 плакатов  Наглядное пособие / Мареева-Королева Л.Н.</v>
      </c>
      <c r="I1310" s="69">
        <v>2024</v>
      </c>
      <c r="J1310" s="40" t="s">
        <v>45</v>
      </c>
      <c r="K1310" s="35"/>
      <c r="L1310" s="36"/>
      <c r="M1310" s="33"/>
      <c r="N1310" s="41">
        <v>6000</v>
      </c>
      <c r="O1310" s="37">
        <f t="shared" si="166"/>
        <v>0</v>
      </c>
      <c r="P1310" s="38" t="str">
        <f t="shared" si="167"/>
        <v>Аннотация</v>
      </c>
      <c r="Q1310" s="39" t="s">
        <v>1627</v>
      </c>
    </row>
    <row r="1311" spans="1:17" ht="105" x14ac:dyDescent="0.25">
      <c r="A1311" s="50" t="s">
        <v>1219</v>
      </c>
      <c r="B1311" s="28" t="s">
        <v>612</v>
      </c>
      <c r="C1311" s="46"/>
      <c r="D1311" s="64">
        <v>102119571</v>
      </c>
      <c r="E1311" s="64" t="s">
        <v>2680</v>
      </c>
      <c r="F1311" s="31" t="s">
        <v>1595</v>
      </c>
      <c r="G1311" s="31" t="s">
        <v>1596</v>
      </c>
      <c r="H1311" s="31" t="str">
        <f t="shared" si="169"/>
        <v>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/ Вереина Л.И., Савельева Л.В.</v>
      </c>
      <c r="I1311" s="69">
        <v>2025</v>
      </c>
      <c r="J1311" s="40" t="s">
        <v>23</v>
      </c>
      <c r="K1311" s="33"/>
      <c r="L1311" s="41">
        <v>913.19999999999993</v>
      </c>
      <c r="M1311" s="33"/>
      <c r="N1311" s="41">
        <f t="shared" ref="N1311:N1325" si="170">L1311*50</f>
        <v>45660</v>
      </c>
      <c r="O1311" s="37">
        <f t="shared" si="166"/>
        <v>0</v>
      </c>
      <c r="P1311" s="38" t="str">
        <f t="shared" si="167"/>
        <v>Аннотация</v>
      </c>
      <c r="Q1311" s="39" t="s">
        <v>1597</v>
      </c>
    </row>
    <row r="1312" spans="1:17" ht="120" x14ac:dyDescent="0.25">
      <c r="A1312" s="50" t="s">
        <v>1219</v>
      </c>
      <c r="B1312" s="28" t="s">
        <v>612</v>
      </c>
      <c r="C1312" s="46"/>
      <c r="D1312" s="64">
        <v>102119830</v>
      </c>
      <c r="E1312" s="64" t="s">
        <v>2711</v>
      </c>
      <c r="F1312" s="31" t="s">
        <v>621</v>
      </c>
      <c r="G1312" s="31" t="s">
        <v>1598</v>
      </c>
      <c r="H1312" s="31" t="str">
        <f t="shared" si="169"/>
        <v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/ Ермолаев В.В.</v>
      </c>
      <c r="I1312" s="69">
        <v>2024</v>
      </c>
      <c r="J1312" s="40" t="s">
        <v>23</v>
      </c>
      <c r="K1312" s="33"/>
      <c r="L1312" s="41">
        <v>1106.3999999999999</v>
      </c>
      <c r="M1312" s="33"/>
      <c r="N1312" s="41">
        <f t="shared" si="170"/>
        <v>55319.999999999993</v>
      </c>
      <c r="O1312" s="37">
        <f t="shared" si="166"/>
        <v>0</v>
      </c>
      <c r="P1312" s="38" t="str">
        <f t="shared" si="167"/>
        <v>Аннотация</v>
      </c>
      <c r="Q1312" s="39" t="s">
        <v>1599</v>
      </c>
    </row>
    <row r="1313" spans="1:17" ht="120" x14ac:dyDescent="0.25">
      <c r="A1313" s="50" t="s">
        <v>1219</v>
      </c>
      <c r="B1313" s="28" t="s">
        <v>613</v>
      </c>
      <c r="C1313" s="46"/>
      <c r="D1313" s="64">
        <v>103119446</v>
      </c>
      <c r="E1313" s="64" t="s">
        <v>2624</v>
      </c>
      <c r="F1313" s="31" t="s">
        <v>1628</v>
      </c>
      <c r="G1313" s="31" t="s">
        <v>1629</v>
      </c>
      <c r="H1313" s="31" t="str">
        <f t="shared" si="169"/>
        <v>Сборка, регулировка и испытание сборочных единиц, узлов и механизмов машин, оборудования, агрегатов механической, гидравлической, пневматической частей  изделий машиностроения / Липатова А. Б.</v>
      </c>
      <c r="I1313" s="69">
        <v>2024</v>
      </c>
      <c r="J1313" s="40" t="s">
        <v>286</v>
      </c>
      <c r="K1313" s="33"/>
      <c r="L1313" s="41">
        <v>1222.8</v>
      </c>
      <c r="M1313" s="33"/>
      <c r="N1313" s="41">
        <f t="shared" si="170"/>
        <v>61140</v>
      </c>
      <c r="O1313" s="37">
        <f t="shared" si="166"/>
        <v>0</v>
      </c>
      <c r="P1313" s="38" t="str">
        <f t="shared" si="167"/>
        <v>Аннотация</v>
      </c>
      <c r="Q1313" s="39" t="s">
        <v>1630</v>
      </c>
    </row>
    <row r="1314" spans="1:17" ht="105" x14ac:dyDescent="0.25">
      <c r="A1314" s="50" t="s">
        <v>1219</v>
      </c>
      <c r="B1314" s="28" t="s">
        <v>615</v>
      </c>
      <c r="C1314" s="46"/>
      <c r="D1314" s="64">
        <v>102119571</v>
      </c>
      <c r="E1314" s="64" t="s">
        <v>2680</v>
      </c>
      <c r="F1314" s="31" t="s">
        <v>1595</v>
      </c>
      <c r="G1314" s="31" t="s">
        <v>1596</v>
      </c>
      <c r="H1314" s="31" t="str">
        <f t="shared" si="169"/>
        <v>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/ Вереина Л.И., Савельева Л.В.</v>
      </c>
      <c r="I1314" s="69">
        <v>2025</v>
      </c>
      <c r="J1314" s="40" t="s">
        <v>23</v>
      </c>
      <c r="K1314" s="33"/>
      <c r="L1314" s="41">
        <v>913.19999999999993</v>
      </c>
      <c r="M1314" s="33"/>
      <c r="N1314" s="41">
        <f t="shared" si="170"/>
        <v>45660</v>
      </c>
      <c r="O1314" s="37">
        <f t="shared" si="166"/>
        <v>0</v>
      </c>
      <c r="P1314" s="38" t="str">
        <f t="shared" ref="P1314:P1328" si="171">HYPERLINK(Q1314,"Аннотация")</f>
        <v>Аннотация</v>
      </c>
      <c r="Q1314" s="39" t="s">
        <v>1597</v>
      </c>
    </row>
    <row r="1315" spans="1:17" ht="120" x14ac:dyDescent="0.25">
      <c r="A1315" s="50" t="s">
        <v>1219</v>
      </c>
      <c r="B1315" s="28" t="s">
        <v>615</v>
      </c>
      <c r="C1315" s="46"/>
      <c r="D1315" s="64">
        <v>102119830</v>
      </c>
      <c r="E1315" s="64" t="s">
        <v>2711</v>
      </c>
      <c r="F1315" s="31" t="s">
        <v>621</v>
      </c>
      <c r="G1315" s="31" t="s">
        <v>1598</v>
      </c>
      <c r="H1315" s="31" t="str">
        <f t="shared" si="169"/>
        <v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/ Ермолаев В.В.</v>
      </c>
      <c r="I1315" s="69">
        <v>2024</v>
      </c>
      <c r="J1315" s="40" t="s">
        <v>23</v>
      </c>
      <c r="K1315" s="33"/>
      <c r="L1315" s="41">
        <v>1106.3999999999999</v>
      </c>
      <c r="M1315" s="33"/>
      <c r="N1315" s="41">
        <f t="shared" si="170"/>
        <v>55319.999999999993</v>
      </c>
      <c r="O1315" s="37">
        <f t="shared" si="166"/>
        <v>0</v>
      </c>
      <c r="P1315" s="38" t="str">
        <f t="shared" si="171"/>
        <v>Аннотация</v>
      </c>
      <c r="Q1315" s="39" t="s">
        <v>1599</v>
      </c>
    </row>
    <row r="1316" spans="1:17" ht="75" x14ac:dyDescent="0.25">
      <c r="A1316" s="50" t="s">
        <v>1219</v>
      </c>
      <c r="B1316" s="28" t="s">
        <v>616</v>
      </c>
      <c r="C1316" s="46"/>
      <c r="D1316" s="64">
        <v>104119342</v>
      </c>
      <c r="E1316" s="64" t="s">
        <v>2600</v>
      </c>
      <c r="F1316" s="31" t="s">
        <v>924</v>
      </c>
      <c r="G1316" s="31" t="s">
        <v>1632</v>
      </c>
      <c r="H1316" s="31" t="str">
        <f t="shared" si="169"/>
        <v>Монтаж промышленного оборудования и пусконаладочные работы / Синельников А.Ф.</v>
      </c>
      <c r="I1316" s="69">
        <v>2024</v>
      </c>
      <c r="J1316" s="40" t="s">
        <v>23</v>
      </c>
      <c r="K1316" s="33"/>
      <c r="L1316" s="41">
        <v>541.19999999999993</v>
      </c>
      <c r="M1316" s="33"/>
      <c r="N1316" s="41">
        <f t="shared" si="170"/>
        <v>27059.999999999996</v>
      </c>
      <c r="O1316" s="37">
        <f t="shared" si="166"/>
        <v>0</v>
      </c>
      <c r="P1316" s="38" t="str">
        <f t="shared" si="171"/>
        <v>Аннотация</v>
      </c>
      <c r="Q1316" s="39" t="s">
        <v>1633</v>
      </c>
    </row>
    <row r="1317" spans="1:17" ht="75" x14ac:dyDescent="0.25">
      <c r="A1317" s="50" t="s">
        <v>1219</v>
      </c>
      <c r="B1317" s="28" t="s">
        <v>616</v>
      </c>
      <c r="C1317" s="46"/>
      <c r="D1317" s="64">
        <v>103119341</v>
      </c>
      <c r="E1317" s="64" t="s">
        <v>2599</v>
      </c>
      <c r="F1317" s="31" t="s">
        <v>924</v>
      </c>
      <c r="G1317" s="31" t="s">
        <v>1634</v>
      </c>
      <c r="H1317" s="31" t="str">
        <f t="shared" si="169"/>
        <v>Техническое обслуживание и ремонт промышленного оборудования / Синельников А.Ф.</v>
      </c>
      <c r="I1317" s="69">
        <v>2024</v>
      </c>
      <c r="J1317" s="40" t="s">
        <v>23</v>
      </c>
      <c r="K1317" s="33"/>
      <c r="L1317" s="41">
        <v>499.2</v>
      </c>
      <c r="M1317" s="33"/>
      <c r="N1317" s="41">
        <f t="shared" si="170"/>
        <v>24960</v>
      </c>
      <c r="O1317" s="37">
        <f t="shared" si="166"/>
        <v>0</v>
      </c>
      <c r="P1317" s="38" t="str">
        <f t="shared" si="171"/>
        <v>Аннотация</v>
      </c>
      <c r="Q1317" s="39" t="s">
        <v>1635</v>
      </c>
    </row>
    <row r="1318" spans="1:17" ht="75" x14ac:dyDescent="0.25">
      <c r="A1318" s="50" t="s">
        <v>1219</v>
      </c>
      <c r="B1318" s="28" t="s">
        <v>616</v>
      </c>
      <c r="C1318" s="46"/>
      <c r="D1318" s="64">
        <v>105119172</v>
      </c>
      <c r="E1318" s="64" t="s">
        <v>2508</v>
      </c>
      <c r="F1318" s="31" t="s">
        <v>1636</v>
      </c>
      <c r="G1318" s="31" t="s">
        <v>1637</v>
      </c>
      <c r="H1318" s="31" t="str">
        <f t="shared" si="169"/>
        <v>Организация ремонтных, монтажных и наладочных работ по промышленному оборудованию: В 2 ч.: Ч. 1 / Феофанов А.Н. и д.р.</v>
      </c>
      <c r="I1318" s="69">
        <v>2024</v>
      </c>
      <c r="J1318" s="40" t="s">
        <v>23</v>
      </c>
      <c r="K1318" s="33"/>
      <c r="L1318" s="41">
        <v>1084.8</v>
      </c>
      <c r="M1318" s="33"/>
      <c r="N1318" s="41">
        <f t="shared" si="170"/>
        <v>54240</v>
      </c>
      <c r="O1318" s="37">
        <f t="shared" si="166"/>
        <v>0</v>
      </c>
      <c r="P1318" s="38" t="str">
        <f t="shared" si="171"/>
        <v>Аннотация</v>
      </c>
      <c r="Q1318" s="39" t="s">
        <v>1638</v>
      </c>
    </row>
    <row r="1319" spans="1:17" ht="75" x14ac:dyDescent="0.25">
      <c r="A1319" s="50" t="s">
        <v>1219</v>
      </c>
      <c r="B1319" s="28" t="s">
        <v>616</v>
      </c>
      <c r="C1319" s="46"/>
      <c r="D1319" s="64">
        <v>105119173</v>
      </c>
      <c r="E1319" s="64" t="s">
        <v>2509</v>
      </c>
      <c r="F1319" s="31" t="s">
        <v>1636</v>
      </c>
      <c r="G1319" s="31" t="s">
        <v>1639</v>
      </c>
      <c r="H1319" s="31" t="str">
        <f t="shared" si="169"/>
        <v>Организация ремонтных, монтажных и наладочных работ по промышленному оборудованию: В 2 ч.: Ч. 2 / Феофанов А.Н. и д.р.</v>
      </c>
      <c r="I1319" s="69">
        <v>2024</v>
      </c>
      <c r="J1319" s="40" t="s">
        <v>23</v>
      </c>
      <c r="K1319" s="33"/>
      <c r="L1319" s="41">
        <v>946.8</v>
      </c>
      <c r="M1319" s="33"/>
      <c r="N1319" s="41">
        <f t="shared" si="170"/>
        <v>47340</v>
      </c>
      <c r="O1319" s="37">
        <f t="shared" si="166"/>
        <v>0</v>
      </c>
      <c r="P1319" s="38" t="str">
        <f t="shared" si="171"/>
        <v>Аннотация</v>
      </c>
      <c r="Q1319" s="39" t="s">
        <v>1640</v>
      </c>
    </row>
    <row r="1320" spans="1:17" ht="60" x14ac:dyDescent="0.25">
      <c r="A1320" s="50" t="s">
        <v>1219</v>
      </c>
      <c r="B1320" s="28" t="s">
        <v>633</v>
      </c>
      <c r="C1320" s="46"/>
      <c r="D1320" s="64">
        <v>104119342</v>
      </c>
      <c r="E1320" s="64" t="s">
        <v>2600</v>
      </c>
      <c r="F1320" s="31" t="s">
        <v>924</v>
      </c>
      <c r="G1320" s="31" t="s">
        <v>1632</v>
      </c>
      <c r="H1320" s="31" t="str">
        <f t="shared" si="169"/>
        <v>Монтаж промышленного оборудования и пусконаладочные работы / Синельников А.Ф.</v>
      </c>
      <c r="I1320" s="69">
        <v>2024</v>
      </c>
      <c r="J1320" s="40" t="s">
        <v>23</v>
      </c>
      <c r="K1320" s="33"/>
      <c r="L1320" s="41">
        <v>541.19999999999993</v>
      </c>
      <c r="M1320" s="33"/>
      <c r="N1320" s="41">
        <f t="shared" si="170"/>
        <v>27059.999999999996</v>
      </c>
      <c r="O1320" s="37">
        <f t="shared" si="166"/>
        <v>0</v>
      </c>
      <c r="P1320" s="38" t="str">
        <f t="shared" si="171"/>
        <v>Аннотация</v>
      </c>
      <c r="Q1320" s="39" t="s">
        <v>1633</v>
      </c>
    </row>
    <row r="1321" spans="1:17" ht="60" x14ac:dyDescent="0.25">
      <c r="A1321" s="50" t="s">
        <v>1219</v>
      </c>
      <c r="B1321" s="28" t="s">
        <v>633</v>
      </c>
      <c r="C1321" s="46"/>
      <c r="D1321" s="64">
        <v>103119341</v>
      </c>
      <c r="E1321" s="64" t="s">
        <v>2599</v>
      </c>
      <c r="F1321" s="31" t="s">
        <v>924</v>
      </c>
      <c r="G1321" s="31" t="s">
        <v>1634</v>
      </c>
      <c r="H1321" s="31" t="str">
        <f t="shared" si="169"/>
        <v>Техническое обслуживание и ремонт промышленного оборудования / Синельников А.Ф.</v>
      </c>
      <c r="I1321" s="69">
        <v>2024</v>
      </c>
      <c r="J1321" s="40" t="s">
        <v>23</v>
      </c>
      <c r="K1321" s="33"/>
      <c r="L1321" s="41">
        <v>499.2</v>
      </c>
      <c r="M1321" s="33"/>
      <c r="N1321" s="41">
        <f t="shared" si="170"/>
        <v>24960</v>
      </c>
      <c r="O1321" s="37">
        <f t="shared" si="166"/>
        <v>0</v>
      </c>
      <c r="P1321" s="38" t="str">
        <f t="shared" si="171"/>
        <v>Аннотация</v>
      </c>
      <c r="Q1321" s="39" t="s">
        <v>1635</v>
      </c>
    </row>
    <row r="1322" spans="1:17" ht="60" x14ac:dyDescent="0.25">
      <c r="A1322" s="50" t="s">
        <v>1219</v>
      </c>
      <c r="B1322" s="28" t="s">
        <v>633</v>
      </c>
      <c r="C1322" s="46"/>
      <c r="D1322" s="64">
        <v>105119172</v>
      </c>
      <c r="E1322" s="64" t="s">
        <v>2508</v>
      </c>
      <c r="F1322" s="31" t="s">
        <v>1636</v>
      </c>
      <c r="G1322" s="31" t="s">
        <v>1637</v>
      </c>
      <c r="H1322" s="31" t="str">
        <f t="shared" si="169"/>
        <v>Организация ремонтных, монтажных и наладочных работ по промышленному оборудованию: В 2 ч.: Ч. 1 / Феофанов А.Н. и д.р.</v>
      </c>
      <c r="I1322" s="69">
        <v>2024</v>
      </c>
      <c r="J1322" s="40" t="s">
        <v>23</v>
      </c>
      <c r="K1322" s="33"/>
      <c r="L1322" s="41">
        <v>1084.8</v>
      </c>
      <c r="M1322" s="33"/>
      <c r="N1322" s="41">
        <f t="shared" si="170"/>
        <v>54240</v>
      </c>
      <c r="O1322" s="37">
        <f t="shared" si="166"/>
        <v>0</v>
      </c>
      <c r="P1322" s="38" t="str">
        <f t="shared" si="171"/>
        <v>Аннотация</v>
      </c>
      <c r="Q1322" s="39" t="s">
        <v>1638</v>
      </c>
    </row>
    <row r="1323" spans="1:17" ht="60" x14ac:dyDescent="0.25">
      <c r="A1323" s="50" t="s">
        <v>1219</v>
      </c>
      <c r="B1323" s="28" t="s">
        <v>633</v>
      </c>
      <c r="C1323" s="46"/>
      <c r="D1323" s="64">
        <v>105119173</v>
      </c>
      <c r="E1323" s="64" t="s">
        <v>2509</v>
      </c>
      <c r="F1323" s="31" t="s">
        <v>1636</v>
      </c>
      <c r="G1323" s="31" t="s">
        <v>1639</v>
      </c>
      <c r="H1323" s="31" t="str">
        <f t="shared" si="169"/>
        <v>Организация ремонтных, монтажных и наладочных работ по промышленному оборудованию: В 2 ч.: Ч. 2 / Феофанов А.Н. и д.р.</v>
      </c>
      <c r="I1323" s="69">
        <v>2024</v>
      </c>
      <c r="J1323" s="40" t="s">
        <v>23</v>
      </c>
      <c r="K1323" s="33"/>
      <c r="L1323" s="41">
        <v>946.8</v>
      </c>
      <c r="M1323" s="33"/>
      <c r="N1323" s="41">
        <f t="shared" si="170"/>
        <v>47340</v>
      </c>
      <c r="O1323" s="37">
        <f t="shared" si="166"/>
        <v>0</v>
      </c>
      <c r="P1323" s="38" t="str">
        <f t="shared" si="171"/>
        <v>Аннотация</v>
      </c>
      <c r="Q1323" s="39" t="s">
        <v>1640</v>
      </c>
    </row>
    <row r="1324" spans="1:17" ht="45" x14ac:dyDescent="0.25">
      <c r="A1324" s="50" t="s">
        <v>1219</v>
      </c>
      <c r="B1324" s="28" t="s">
        <v>634</v>
      </c>
      <c r="C1324" s="46"/>
      <c r="D1324" s="63">
        <v>101120964</v>
      </c>
      <c r="E1324" s="64" t="s">
        <v>2856</v>
      </c>
      <c r="F1324" s="31" t="s">
        <v>2256</v>
      </c>
      <c r="G1324" s="31" t="s">
        <v>2257</v>
      </c>
      <c r="H1324" s="31" t="str">
        <f t="shared" si="169"/>
        <v>Эксплуатация установок для аддитивного производства / Малиновская К.В.</v>
      </c>
      <c r="I1324" s="69">
        <v>2025</v>
      </c>
      <c r="J1324" s="40" t="s">
        <v>23</v>
      </c>
      <c r="K1324" s="33"/>
      <c r="L1324" s="41">
        <v>315.59999999999997</v>
      </c>
      <c r="M1324" s="33"/>
      <c r="N1324" s="41">
        <f t="shared" ref="N1324" si="172">L1324*50</f>
        <v>15779.999999999998</v>
      </c>
      <c r="O1324" s="37">
        <f t="shared" si="166"/>
        <v>0</v>
      </c>
      <c r="P1324" s="38" t="s">
        <v>2196</v>
      </c>
      <c r="Q1324" s="39"/>
    </row>
    <row r="1325" spans="1:17" ht="60" x14ac:dyDescent="0.25">
      <c r="A1325" s="50" t="s">
        <v>1219</v>
      </c>
      <c r="B1325" s="28" t="s">
        <v>634</v>
      </c>
      <c r="C1325" s="46"/>
      <c r="D1325" s="63">
        <v>101120966</v>
      </c>
      <c r="E1325" s="64" t="s">
        <v>2891</v>
      </c>
      <c r="F1325" s="31" t="s">
        <v>2892</v>
      </c>
      <c r="G1325" s="31" t="s">
        <v>2893</v>
      </c>
      <c r="H1325" s="31" t="str">
        <f t="shared" ref="H1325" si="173">G1325 &amp; " / " &amp; F1325</f>
        <v>Теоретические основы производства изделий с использованием аддитивных технологий / Петренко С.В.</v>
      </c>
      <c r="I1325" s="69">
        <v>2025</v>
      </c>
      <c r="J1325" s="40" t="s">
        <v>23</v>
      </c>
      <c r="K1325" s="33"/>
      <c r="L1325" s="41">
        <v>282</v>
      </c>
      <c r="M1325" s="33"/>
      <c r="N1325" s="41">
        <f t="shared" si="170"/>
        <v>14100</v>
      </c>
      <c r="O1325" s="37">
        <f t="shared" si="166"/>
        <v>0</v>
      </c>
      <c r="P1325" s="38" t="s">
        <v>2196</v>
      </c>
      <c r="Q1325" s="39"/>
    </row>
    <row r="1326" spans="1:17" ht="45" x14ac:dyDescent="0.25">
      <c r="A1326" s="50" t="s">
        <v>1219</v>
      </c>
      <c r="B1326" s="28" t="s">
        <v>644</v>
      </c>
      <c r="C1326" s="46"/>
      <c r="D1326" s="63">
        <v>101121760</v>
      </c>
      <c r="E1326" s="64"/>
      <c r="F1326" s="31" t="s">
        <v>1641</v>
      </c>
      <c r="G1326" s="31" t="s">
        <v>1642</v>
      </c>
      <c r="H1326" s="31" t="str">
        <f t="shared" ref="H1326:H1338" si="174">G1326 &amp; " / " &amp; F1326</f>
        <v>Комплект плакатов "Мехатроника и мобильная робототехника": (9 плакатов) / Исупов М.Ю.</v>
      </c>
      <c r="I1326" s="69">
        <v>2024</v>
      </c>
      <c r="J1326" s="40" t="s">
        <v>45</v>
      </c>
      <c r="K1326" s="35"/>
      <c r="L1326" s="36"/>
      <c r="M1326" s="33"/>
      <c r="N1326" s="41">
        <v>6000</v>
      </c>
      <c r="O1326" s="37">
        <f t="shared" si="166"/>
        <v>0</v>
      </c>
      <c r="P1326" s="38" t="str">
        <f t="shared" si="171"/>
        <v>Аннотация</v>
      </c>
      <c r="Q1326" s="39" t="s">
        <v>1643</v>
      </c>
    </row>
    <row r="1327" spans="1:17" ht="45" x14ac:dyDescent="0.25">
      <c r="A1327" s="50" t="s">
        <v>1219</v>
      </c>
      <c r="B1327" s="28" t="s">
        <v>644</v>
      </c>
      <c r="C1327" s="46"/>
      <c r="D1327" s="64">
        <v>102119474</v>
      </c>
      <c r="E1327" s="64" t="s">
        <v>2639</v>
      </c>
      <c r="F1327" s="31" t="s">
        <v>599</v>
      </c>
      <c r="G1327" s="31" t="s">
        <v>2240</v>
      </c>
      <c r="H1327" s="31" t="str">
        <f t="shared" si="174"/>
        <v>Разработка, моделирование и оптимизация работы мехатронных систем / Феофанов А.Н.</v>
      </c>
      <c r="I1327" s="69">
        <v>2024</v>
      </c>
      <c r="J1327" s="40" t="s">
        <v>286</v>
      </c>
      <c r="K1327" s="33"/>
      <c r="L1327" s="41">
        <v>367.2</v>
      </c>
      <c r="M1327" s="33"/>
      <c r="N1327" s="41">
        <f t="shared" ref="N1327:N1333" si="175">L1327*50</f>
        <v>18360</v>
      </c>
      <c r="O1327" s="37">
        <f t="shared" si="166"/>
        <v>0</v>
      </c>
      <c r="P1327" s="38" t="s">
        <v>2196</v>
      </c>
      <c r="Q1327" s="39"/>
    </row>
    <row r="1328" spans="1:17" ht="105" x14ac:dyDescent="0.25">
      <c r="A1328" s="50" t="s">
        <v>1219</v>
      </c>
      <c r="B1328" s="28" t="s">
        <v>648</v>
      </c>
      <c r="C1328" s="46"/>
      <c r="D1328" s="64">
        <v>104119198</v>
      </c>
      <c r="E1328" s="64" t="s">
        <v>2530</v>
      </c>
      <c r="F1328" s="31" t="s">
        <v>1645</v>
      </c>
      <c r="G1328" s="31" t="s">
        <v>1646</v>
      </c>
      <c r="H1328" s="31" t="str">
        <f t="shared" si="174"/>
        <v xml:space="preserve">
Разработка и компьютерное моделирование элементов систем автоматизации с учетом специфики технологических процессов 
 / Андреев С.М.</v>
      </c>
      <c r="I1328" s="69">
        <v>2024</v>
      </c>
      <c r="J1328" s="40" t="s">
        <v>23</v>
      </c>
      <c r="K1328" s="33"/>
      <c r="L1328" s="41">
        <v>1298.3999999999999</v>
      </c>
      <c r="M1328" s="33"/>
      <c r="N1328" s="41">
        <f t="shared" si="175"/>
        <v>64919.999999999993</v>
      </c>
      <c r="O1328" s="37">
        <f t="shared" si="166"/>
        <v>0</v>
      </c>
      <c r="P1328" s="38" t="str">
        <f t="shared" si="171"/>
        <v>Аннотация</v>
      </c>
      <c r="Q1328" s="39" t="s">
        <v>1647</v>
      </c>
    </row>
    <row r="1329" spans="1:17" ht="90" x14ac:dyDescent="0.25">
      <c r="A1329" s="50" t="s">
        <v>1219</v>
      </c>
      <c r="B1329" s="28" t="s">
        <v>648</v>
      </c>
      <c r="C1329" s="46"/>
      <c r="D1329" s="64">
        <v>101119586</v>
      </c>
      <c r="E1329" s="64" t="s">
        <v>2688</v>
      </c>
      <c r="F1329" s="31" t="s">
        <v>1648</v>
      </c>
      <c r="G1329" s="31" t="s">
        <v>1649</v>
      </c>
      <c r="H1329" s="31" t="str">
        <f t="shared" si="174"/>
        <v xml:space="preserve">
Организация монтажа, наладки и технического обслуживания систем и средств автоматизации
 / Схиртладзе А.Г.</v>
      </c>
      <c r="I1329" s="69">
        <v>2025</v>
      </c>
      <c r="J1329" s="40" t="s">
        <v>23</v>
      </c>
      <c r="K1329" s="33"/>
      <c r="L1329" s="41">
        <v>822</v>
      </c>
      <c r="M1329" s="33"/>
      <c r="N1329" s="41">
        <f t="shared" si="175"/>
        <v>41100</v>
      </c>
      <c r="O1329" s="37">
        <f t="shared" si="166"/>
        <v>0</v>
      </c>
      <c r="P1329" s="38" t="str">
        <f t="shared" ref="P1329:P1353" si="176">HYPERLINK(Q1329,"Аннотация")</f>
        <v>Аннотация</v>
      </c>
      <c r="Q1329" s="39" t="s">
        <v>1650</v>
      </c>
    </row>
    <row r="1330" spans="1:17" ht="75" x14ac:dyDescent="0.25">
      <c r="A1330" s="50" t="s">
        <v>1219</v>
      </c>
      <c r="B1330" s="28" t="s">
        <v>648</v>
      </c>
      <c r="C1330" s="46"/>
      <c r="D1330" s="64">
        <v>101119549</v>
      </c>
      <c r="E1330" s="64" t="s">
        <v>2675</v>
      </c>
      <c r="F1330" s="31" t="s">
        <v>1648</v>
      </c>
      <c r="G1330" s="31" t="s">
        <v>1651</v>
      </c>
      <c r="H1330" s="31" t="str">
        <f t="shared" si="174"/>
        <v xml:space="preserve">
Осуществление текущего мониторинга состояния систем автоматизации 
 / Схиртладзе А.Г.</v>
      </c>
      <c r="I1330" s="69">
        <v>2025</v>
      </c>
      <c r="J1330" s="40" t="s">
        <v>23</v>
      </c>
      <c r="K1330" s="33"/>
      <c r="L1330" s="41">
        <v>1080</v>
      </c>
      <c r="M1330" s="33"/>
      <c r="N1330" s="41">
        <f t="shared" si="175"/>
        <v>54000</v>
      </c>
      <c r="O1330" s="37">
        <f t="shared" si="166"/>
        <v>0</v>
      </c>
      <c r="P1330" s="38" t="str">
        <f t="shared" si="176"/>
        <v>Аннотация</v>
      </c>
      <c r="Q1330" s="39" t="s">
        <v>1652</v>
      </c>
    </row>
    <row r="1331" spans="1:17" ht="120" x14ac:dyDescent="0.25">
      <c r="A1331" s="50" t="s">
        <v>1219</v>
      </c>
      <c r="B1331" s="28" t="s">
        <v>648</v>
      </c>
      <c r="C1331" s="46"/>
      <c r="D1331" s="64">
        <v>101119583</v>
      </c>
      <c r="E1331" s="64" t="s">
        <v>2685</v>
      </c>
      <c r="F1331" s="31" t="s">
        <v>599</v>
      </c>
      <c r="G1331" s="31" t="s">
        <v>1653</v>
      </c>
      <c r="H1331" s="31" t="str">
        <f t="shared" si="174"/>
        <v xml:space="preserve">
Осуществление сборки и апробации моделей элементов систем автоматизации с учетом специфики технологических процессов
 / Феофанов А.Н.</v>
      </c>
      <c r="I1331" s="69">
        <v>2025</v>
      </c>
      <c r="J1331" s="40" t="s">
        <v>23</v>
      </c>
      <c r="K1331" s="33"/>
      <c r="L1331" s="41">
        <v>1087.2</v>
      </c>
      <c r="M1331" s="33"/>
      <c r="N1331" s="41">
        <f t="shared" si="175"/>
        <v>54360</v>
      </c>
      <c r="O1331" s="37">
        <f t="shared" si="166"/>
        <v>0</v>
      </c>
      <c r="P1331" s="38" t="str">
        <f t="shared" si="176"/>
        <v>Аннотация</v>
      </c>
      <c r="Q1331" s="39" t="s">
        <v>1654</v>
      </c>
    </row>
    <row r="1332" spans="1:17" ht="90" x14ac:dyDescent="0.25">
      <c r="A1332" s="50" t="s">
        <v>1219</v>
      </c>
      <c r="B1332" s="28" t="s">
        <v>651</v>
      </c>
      <c r="C1332" s="46"/>
      <c r="D1332" s="64">
        <v>104119342</v>
      </c>
      <c r="E1332" s="64" t="s">
        <v>2600</v>
      </c>
      <c r="F1332" s="31" t="s">
        <v>924</v>
      </c>
      <c r="G1332" s="31" t="s">
        <v>1632</v>
      </c>
      <c r="H1332" s="31" t="str">
        <f t="shared" si="174"/>
        <v>Монтаж промышленного оборудования и пусконаладочные работы / Синельников А.Ф.</v>
      </c>
      <c r="I1332" s="69">
        <v>2024</v>
      </c>
      <c r="J1332" s="40" t="s">
        <v>23</v>
      </c>
      <c r="K1332" s="33"/>
      <c r="L1332" s="41">
        <v>541.19999999999993</v>
      </c>
      <c r="M1332" s="33"/>
      <c r="N1332" s="41">
        <f t="shared" si="175"/>
        <v>27059.999999999996</v>
      </c>
      <c r="O1332" s="37">
        <f t="shared" si="166"/>
        <v>0</v>
      </c>
      <c r="P1332" s="38" t="str">
        <f t="shared" si="176"/>
        <v>Аннотация</v>
      </c>
      <c r="Q1332" s="39" t="s">
        <v>1633</v>
      </c>
    </row>
    <row r="1333" spans="1:17" ht="90" x14ac:dyDescent="0.25">
      <c r="A1333" s="50" t="s">
        <v>1219</v>
      </c>
      <c r="B1333" s="28" t="s">
        <v>651</v>
      </c>
      <c r="C1333" s="46"/>
      <c r="D1333" s="64">
        <v>103119341</v>
      </c>
      <c r="E1333" s="64" t="s">
        <v>2599</v>
      </c>
      <c r="F1333" s="31" t="s">
        <v>924</v>
      </c>
      <c r="G1333" s="31" t="s">
        <v>1634</v>
      </c>
      <c r="H1333" s="31" t="str">
        <f t="shared" si="174"/>
        <v>Техническое обслуживание и ремонт промышленного оборудования / Синельников А.Ф.</v>
      </c>
      <c r="I1333" s="69">
        <v>2024</v>
      </c>
      <c r="J1333" s="40" t="s">
        <v>23</v>
      </c>
      <c r="K1333" s="33"/>
      <c r="L1333" s="41">
        <v>499.2</v>
      </c>
      <c r="M1333" s="33"/>
      <c r="N1333" s="41">
        <f t="shared" si="175"/>
        <v>24960</v>
      </c>
      <c r="O1333" s="37">
        <f t="shared" si="166"/>
        <v>0</v>
      </c>
      <c r="P1333" s="38" t="str">
        <f t="shared" si="176"/>
        <v>Аннотация</v>
      </c>
      <c r="Q1333" s="39" t="s">
        <v>1635</v>
      </c>
    </row>
    <row r="1334" spans="1:17" ht="90" x14ac:dyDescent="0.25">
      <c r="A1334" s="50" t="s">
        <v>1219</v>
      </c>
      <c r="B1334" s="28" t="s">
        <v>651</v>
      </c>
      <c r="C1334" s="46"/>
      <c r="D1334" s="63">
        <v>101121761</v>
      </c>
      <c r="E1334" s="64"/>
      <c r="F1334" s="31" t="s">
        <v>1655</v>
      </c>
      <c r="G1334" s="31" t="s">
        <v>1656</v>
      </c>
      <c r="H1334" s="31" t="str">
        <f t="shared" si="174"/>
        <v>Комплект плакатов "Монтаж, техническое обслуживание и ремонт промышленного оборудования": (10 плакатов) / Токарева Г.Н.</v>
      </c>
      <c r="I1334" s="69">
        <v>2024</v>
      </c>
      <c r="J1334" s="40" t="s">
        <v>45</v>
      </c>
      <c r="K1334" s="35"/>
      <c r="L1334" s="36"/>
      <c r="M1334" s="33"/>
      <c r="N1334" s="41">
        <v>6000</v>
      </c>
      <c r="O1334" s="37">
        <f t="shared" si="166"/>
        <v>0</v>
      </c>
      <c r="P1334" s="38" t="str">
        <f t="shared" si="176"/>
        <v>Аннотация</v>
      </c>
      <c r="Q1334" s="39" t="s">
        <v>1657</v>
      </c>
    </row>
    <row r="1335" spans="1:17" ht="90" x14ac:dyDescent="0.25">
      <c r="A1335" s="50" t="s">
        <v>1219</v>
      </c>
      <c r="B1335" s="28" t="s">
        <v>651</v>
      </c>
      <c r="C1335" s="46"/>
      <c r="D1335" s="64">
        <v>105119172</v>
      </c>
      <c r="E1335" s="64" t="s">
        <v>2508</v>
      </c>
      <c r="F1335" s="31" t="s">
        <v>1636</v>
      </c>
      <c r="G1335" s="31" t="s">
        <v>1637</v>
      </c>
      <c r="H1335" s="31" t="str">
        <f t="shared" si="174"/>
        <v>Организация ремонтных, монтажных и наладочных работ по промышленному оборудованию: В 2 ч.: Ч. 1 / Феофанов А.Н. и д.р.</v>
      </c>
      <c r="I1335" s="69">
        <v>2024</v>
      </c>
      <c r="J1335" s="40" t="s">
        <v>23</v>
      </c>
      <c r="K1335" s="33"/>
      <c r="L1335" s="41">
        <v>1084.8</v>
      </c>
      <c r="M1335" s="33"/>
      <c r="N1335" s="41">
        <f t="shared" ref="N1335:N1340" si="177">L1335*50</f>
        <v>54240</v>
      </c>
      <c r="O1335" s="37">
        <f t="shared" si="166"/>
        <v>0</v>
      </c>
      <c r="P1335" s="38" t="str">
        <f t="shared" si="176"/>
        <v>Аннотация</v>
      </c>
      <c r="Q1335" s="39" t="s">
        <v>1638</v>
      </c>
    </row>
    <row r="1336" spans="1:17" ht="90" x14ac:dyDescent="0.25">
      <c r="A1336" s="50" t="s">
        <v>1219</v>
      </c>
      <c r="B1336" s="28" t="s">
        <v>651</v>
      </c>
      <c r="C1336" s="46"/>
      <c r="D1336" s="64">
        <v>105119173</v>
      </c>
      <c r="E1336" s="64" t="s">
        <v>2509</v>
      </c>
      <c r="F1336" s="31" t="s">
        <v>1636</v>
      </c>
      <c r="G1336" s="31" t="s">
        <v>1639</v>
      </c>
      <c r="H1336" s="31" t="str">
        <f t="shared" si="174"/>
        <v>Организация ремонтных, монтажных и наладочных работ по промышленному оборудованию: В 2 ч.: Ч. 2 / Феофанов А.Н. и д.р.</v>
      </c>
      <c r="I1336" s="69">
        <v>2024</v>
      </c>
      <c r="J1336" s="40" t="s">
        <v>23</v>
      </c>
      <c r="K1336" s="33"/>
      <c r="L1336" s="41">
        <v>946.8</v>
      </c>
      <c r="M1336" s="33"/>
      <c r="N1336" s="41">
        <f t="shared" si="177"/>
        <v>47340</v>
      </c>
      <c r="O1336" s="37">
        <f t="shared" si="166"/>
        <v>0</v>
      </c>
      <c r="P1336" s="38" t="str">
        <f t="shared" si="176"/>
        <v>Аннотация</v>
      </c>
      <c r="Q1336" s="39" t="s">
        <v>1640</v>
      </c>
    </row>
    <row r="1337" spans="1:17" ht="105" x14ac:dyDescent="0.25">
      <c r="A1337" s="50" t="s">
        <v>1219</v>
      </c>
      <c r="B1337" s="28" t="s">
        <v>655</v>
      </c>
      <c r="C1337" s="46"/>
      <c r="D1337" s="64">
        <v>104119198</v>
      </c>
      <c r="E1337" s="64" t="s">
        <v>2530</v>
      </c>
      <c r="F1337" s="31" t="s">
        <v>1645</v>
      </c>
      <c r="G1337" s="31" t="s">
        <v>1646</v>
      </c>
      <c r="H1337" s="31" t="str">
        <f t="shared" si="174"/>
        <v xml:space="preserve">
Разработка и компьютерное моделирование элементов систем автоматизации с учетом специфики технологических процессов 
 / Андреев С.М.</v>
      </c>
      <c r="I1337" s="69">
        <v>2024</v>
      </c>
      <c r="J1337" s="40" t="s">
        <v>23</v>
      </c>
      <c r="K1337" s="33"/>
      <c r="L1337" s="41">
        <v>1298.3999999999999</v>
      </c>
      <c r="M1337" s="33"/>
      <c r="N1337" s="41">
        <f t="shared" si="177"/>
        <v>64919.999999999993</v>
      </c>
      <c r="O1337" s="37">
        <f t="shared" si="166"/>
        <v>0</v>
      </c>
      <c r="P1337" s="38" t="str">
        <f t="shared" si="176"/>
        <v>Аннотация</v>
      </c>
      <c r="Q1337" s="39" t="s">
        <v>1647</v>
      </c>
    </row>
    <row r="1338" spans="1:17" ht="90" x14ac:dyDescent="0.25">
      <c r="A1338" s="50" t="s">
        <v>1219</v>
      </c>
      <c r="B1338" s="28" t="s">
        <v>655</v>
      </c>
      <c r="C1338" s="46"/>
      <c r="D1338" s="64">
        <v>102120022</v>
      </c>
      <c r="E1338" s="64" t="s">
        <v>2736</v>
      </c>
      <c r="F1338" s="31" t="s">
        <v>580</v>
      </c>
      <c r="G1338" s="31" t="s">
        <v>1658</v>
      </c>
      <c r="H1338" s="31" t="str">
        <f t="shared" si="174"/>
        <v>Программирование ЧПУ для автоматизированного оборудования / Ермолаев В. В.</v>
      </c>
      <c r="I1338" s="69">
        <v>2024</v>
      </c>
      <c r="J1338" s="40" t="s">
        <v>286</v>
      </c>
      <c r="K1338" s="33"/>
      <c r="L1338" s="41">
        <v>878.4</v>
      </c>
      <c r="M1338" s="33"/>
      <c r="N1338" s="41">
        <f t="shared" si="177"/>
        <v>43920</v>
      </c>
      <c r="O1338" s="37">
        <f t="shared" si="166"/>
        <v>0</v>
      </c>
      <c r="P1338" s="38" t="str">
        <f t="shared" si="176"/>
        <v>Аннотация</v>
      </c>
      <c r="Q1338" s="39" t="s">
        <v>1659</v>
      </c>
    </row>
    <row r="1339" spans="1:17" ht="90" x14ac:dyDescent="0.25">
      <c r="A1339" s="50" t="s">
        <v>1219</v>
      </c>
      <c r="B1339" s="28" t="s">
        <v>655</v>
      </c>
      <c r="C1339" s="46"/>
      <c r="D1339" s="64">
        <v>101119586</v>
      </c>
      <c r="E1339" s="64" t="s">
        <v>2688</v>
      </c>
      <c r="F1339" s="31" t="s">
        <v>1648</v>
      </c>
      <c r="G1339" s="31" t="s">
        <v>1649</v>
      </c>
      <c r="H1339" s="31" t="str">
        <f t="shared" ref="H1339:H1367" si="178">G1339 &amp; " / " &amp; F1339</f>
        <v xml:space="preserve">
Организация монтажа, наладки и технического обслуживания систем и средств автоматизации
 / Схиртладзе А.Г.</v>
      </c>
      <c r="I1339" s="69">
        <v>2025</v>
      </c>
      <c r="J1339" s="40" t="s">
        <v>23</v>
      </c>
      <c r="K1339" s="33"/>
      <c r="L1339" s="41">
        <v>822</v>
      </c>
      <c r="M1339" s="33"/>
      <c r="N1339" s="41">
        <f t="shared" si="177"/>
        <v>41100</v>
      </c>
      <c r="O1339" s="37">
        <f t="shared" si="166"/>
        <v>0</v>
      </c>
      <c r="P1339" s="38" t="str">
        <f t="shared" si="176"/>
        <v>Аннотация</v>
      </c>
      <c r="Q1339" s="39" t="s">
        <v>1650</v>
      </c>
    </row>
    <row r="1340" spans="1:17" ht="90" x14ac:dyDescent="0.25">
      <c r="A1340" s="50" t="s">
        <v>1219</v>
      </c>
      <c r="B1340" s="28" t="s">
        <v>655</v>
      </c>
      <c r="C1340" s="46"/>
      <c r="D1340" s="64">
        <v>101119549</v>
      </c>
      <c r="E1340" s="64" t="s">
        <v>2675</v>
      </c>
      <c r="F1340" s="31" t="s">
        <v>1648</v>
      </c>
      <c r="G1340" s="31" t="s">
        <v>1651</v>
      </c>
      <c r="H1340" s="31" t="str">
        <f t="shared" si="178"/>
        <v xml:space="preserve">
Осуществление текущего мониторинга состояния систем автоматизации 
 / Схиртладзе А.Г.</v>
      </c>
      <c r="I1340" s="69">
        <v>2025</v>
      </c>
      <c r="J1340" s="40" t="s">
        <v>23</v>
      </c>
      <c r="K1340" s="33"/>
      <c r="L1340" s="41">
        <v>1080</v>
      </c>
      <c r="M1340" s="33"/>
      <c r="N1340" s="41">
        <f t="shared" si="177"/>
        <v>54000</v>
      </c>
      <c r="O1340" s="37">
        <f t="shared" si="166"/>
        <v>0</v>
      </c>
      <c r="P1340" s="38" t="str">
        <f t="shared" si="176"/>
        <v>Аннотация</v>
      </c>
      <c r="Q1340" s="39" t="s">
        <v>1652</v>
      </c>
    </row>
    <row r="1341" spans="1:17" ht="120" x14ac:dyDescent="0.25">
      <c r="A1341" s="50" t="s">
        <v>1219</v>
      </c>
      <c r="B1341" s="28" t="s">
        <v>655</v>
      </c>
      <c r="C1341" s="46"/>
      <c r="D1341" s="64">
        <v>101119583</v>
      </c>
      <c r="E1341" s="64" t="s">
        <v>2685</v>
      </c>
      <c r="F1341" s="31" t="s">
        <v>599</v>
      </c>
      <c r="G1341" s="31" t="s">
        <v>1653</v>
      </c>
      <c r="H1341" s="31" t="str">
        <f t="shared" si="178"/>
        <v xml:space="preserve">
Осуществление сборки и апробации моделей элементов систем автоматизации с учетом специфики технологических процессов
 / Феофанов А.Н.</v>
      </c>
      <c r="I1341" s="69">
        <v>2025</v>
      </c>
      <c r="J1341" s="40" t="s">
        <v>23</v>
      </c>
      <c r="K1341" s="33"/>
      <c r="L1341" s="41">
        <v>1087.2</v>
      </c>
      <c r="M1341" s="33"/>
      <c r="N1341" s="41">
        <f>L1341*50</f>
        <v>54360</v>
      </c>
      <c r="O1341" s="37">
        <f t="shared" si="166"/>
        <v>0</v>
      </c>
      <c r="P1341" s="38" t="str">
        <f t="shared" si="176"/>
        <v>Аннотация</v>
      </c>
      <c r="Q1341" s="39" t="s">
        <v>1654</v>
      </c>
    </row>
    <row r="1342" spans="1:17" ht="33.75" x14ac:dyDescent="0.25">
      <c r="A1342" s="50" t="s">
        <v>1219</v>
      </c>
      <c r="B1342" s="28" t="s">
        <v>656</v>
      </c>
      <c r="C1342" s="46"/>
      <c r="D1342" s="64">
        <v>107113621</v>
      </c>
      <c r="E1342" s="64" t="s">
        <v>2346</v>
      </c>
      <c r="F1342" s="31" t="s">
        <v>1660</v>
      </c>
      <c r="G1342" s="31" t="s">
        <v>1661</v>
      </c>
      <c r="H1342" s="31" t="str">
        <f t="shared" si="178"/>
        <v>Современный режущий инструмент / Адаскин А.М.</v>
      </c>
      <c r="I1342" s="69">
        <v>2024</v>
      </c>
      <c r="J1342" s="40" t="s">
        <v>64</v>
      </c>
      <c r="K1342" s="33"/>
      <c r="L1342" s="41">
        <v>782.4</v>
      </c>
      <c r="M1342" s="33"/>
      <c r="N1342" s="41">
        <f>L1342*50</f>
        <v>39120</v>
      </c>
      <c r="O1342" s="37">
        <f t="shared" si="166"/>
        <v>0</v>
      </c>
      <c r="P1342" s="38" t="str">
        <f t="shared" si="176"/>
        <v>Аннотация</v>
      </c>
      <c r="Q1342" s="39" t="s">
        <v>1662</v>
      </c>
    </row>
    <row r="1343" spans="1:17" ht="105" x14ac:dyDescent="0.25">
      <c r="A1343" s="50" t="s">
        <v>1219</v>
      </c>
      <c r="B1343" s="28" t="s">
        <v>656</v>
      </c>
      <c r="C1343" s="46"/>
      <c r="D1343" s="64">
        <v>102119584</v>
      </c>
      <c r="E1343" s="64" t="s">
        <v>2686</v>
      </c>
      <c r="F1343" s="31" t="s">
        <v>1663</v>
      </c>
      <c r="G1343" s="31" t="s">
        <v>1664</v>
      </c>
      <c r="H1343" s="31" t="str">
        <f t="shared" si="178"/>
        <v>Технологический процесс и технологическая документация по сборке узлов и изделий с применением систем автоматизированного проектирования / Гришина Т. Г.</v>
      </c>
      <c r="I1343" s="69">
        <v>2024</v>
      </c>
      <c r="J1343" s="40" t="s">
        <v>286</v>
      </c>
      <c r="K1343" s="33"/>
      <c r="L1343" s="41">
        <v>506.4</v>
      </c>
      <c r="M1343" s="33"/>
      <c r="N1343" s="41">
        <f>L1343*50</f>
        <v>25320</v>
      </c>
      <c r="O1343" s="37">
        <f t="shared" si="166"/>
        <v>0</v>
      </c>
      <c r="P1343" s="38" t="str">
        <f t="shared" si="176"/>
        <v>Аннотация</v>
      </c>
      <c r="Q1343" s="39" t="s">
        <v>1665</v>
      </c>
    </row>
    <row r="1344" spans="1:17" ht="105" x14ac:dyDescent="0.25">
      <c r="A1344" s="50" t="s">
        <v>1219</v>
      </c>
      <c r="B1344" s="28" t="s">
        <v>656</v>
      </c>
      <c r="C1344" s="46"/>
      <c r="D1344" s="64">
        <v>102119585</v>
      </c>
      <c r="E1344" s="64" t="s">
        <v>2687</v>
      </c>
      <c r="F1344" s="31" t="s">
        <v>1666</v>
      </c>
      <c r="G1344" s="31" t="s">
        <v>1667</v>
      </c>
      <c r="H1344" s="31" t="str">
        <f t="shared" si="178"/>
        <v>Технологический процесс и технологическая документация по обработке заготовок с применением систем автоматизированного проектирования / Гришина Т.Г., Феофанов А.Н.</v>
      </c>
      <c r="I1344" s="69">
        <v>2024</v>
      </c>
      <c r="J1344" s="40" t="s">
        <v>23</v>
      </c>
      <c r="K1344" s="33"/>
      <c r="L1344" s="41">
        <v>505.2</v>
      </c>
      <c r="M1344" s="33"/>
      <c r="N1344" s="41">
        <f>L1344*50</f>
        <v>25260</v>
      </c>
      <c r="O1344" s="37">
        <f t="shared" si="166"/>
        <v>0</v>
      </c>
      <c r="P1344" s="38" t="str">
        <f t="shared" si="176"/>
        <v>Аннотация</v>
      </c>
      <c r="Q1344" s="39" t="s">
        <v>1668</v>
      </c>
    </row>
    <row r="1345" spans="1:17" ht="45" x14ac:dyDescent="0.25">
      <c r="A1345" s="50" t="s">
        <v>1219</v>
      </c>
      <c r="B1345" s="28" t="s">
        <v>656</v>
      </c>
      <c r="C1345" s="46"/>
      <c r="D1345" s="64">
        <v>102116775</v>
      </c>
      <c r="E1345" s="64" t="s">
        <v>2886</v>
      </c>
      <c r="F1345" s="31" t="s">
        <v>621</v>
      </c>
      <c r="G1345" s="31" t="s">
        <v>2887</v>
      </c>
      <c r="H1345" s="31" t="str">
        <f t="shared" ref="H1345" si="179">G1345 &amp; " / " &amp; F1345</f>
        <v>Разработка технологических процессов изготовления деталей машин / Ермолаев В.В.</v>
      </c>
      <c r="I1345" s="69">
        <v>2025</v>
      </c>
      <c r="J1345" s="40" t="s">
        <v>23</v>
      </c>
      <c r="K1345" s="33"/>
      <c r="L1345" s="41">
        <v>403.2</v>
      </c>
      <c r="M1345" s="33"/>
      <c r="N1345" s="41">
        <f>L1345*50</f>
        <v>20160</v>
      </c>
      <c r="O1345" s="37">
        <f t="shared" si="166"/>
        <v>0</v>
      </c>
      <c r="P1345" s="38" t="s">
        <v>2196</v>
      </c>
      <c r="Q1345" s="39"/>
    </row>
    <row r="1346" spans="1:17" ht="45" x14ac:dyDescent="0.25">
      <c r="A1346" s="50" t="s">
        <v>1219</v>
      </c>
      <c r="B1346" s="28" t="s">
        <v>656</v>
      </c>
      <c r="C1346" s="46"/>
      <c r="D1346" s="63">
        <v>101121780</v>
      </c>
      <c r="E1346" s="64"/>
      <c r="F1346" s="31" t="s">
        <v>591</v>
      </c>
      <c r="G1346" s="31" t="s">
        <v>1669</v>
      </c>
      <c r="H1346" s="31" t="str">
        <f t="shared" si="178"/>
        <v>Технология машиностроения: 15 плакатов  Наглядное пособие / Овчинников В.В.</v>
      </c>
      <c r="I1346" s="69">
        <v>2024</v>
      </c>
      <c r="J1346" s="40" t="s">
        <v>45</v>
      </c>
      <c r="K1346" s="35"/>
      <c r="L1346" s="36"/>
      <c r="M1346" s="33"/>
      <c r="N1346" s="41">
        <v>6000</v>
      </c>
      <c r="O1346" s="37">
        <f t="shared" si="166"/>
        <v>0</v>
      </c>
      <c r="P1346" s="38" t="str">
        <f t="shared" si="176"/>
        <v>Аннотация</v>
      </c>
      <c r="Q1346" s="39" t="s">
        <v>1670</v>
      </c>
    </row>
    <row r="1347" spans="1:17" ht="60" x14ac:dyDescent="0.25">
      <c r="A1347" s="50" t="s">
        <v>1219</v>
      </c>
      <c r="B1347" s="28" t="s">
        <v>656</v>
      </c>
      <c r="C1347" s="46"/>
      <c r="D1347" s="64">
        <v>102117367</v>
      </c>
      <c r="E1347" s="64" t="s">
        <v>2443</v>
      </c>
      <c r="F1347" s="31" t="s">
        <v>599</v>
      </c>
      <c r="G1347" s="31" t="s">
        <v>1671</v>
      </c>
      <c r="H1347" s="31" t="str">
        <f t="shared" si="178"/>
        <v>Контроль соответствия качества деталей требованиям технической документации / Феофанов А.Н.</v>
      </c>
      <c r="I1347" s="69">
        <v>2024</v>
      </c>
      <c r="J1347" s="40" t="s">
        <v>286</v>
      </c>
      <c r="K1347" s="33"/>
      <c r="L1347" s="41">
        <v>1054.8</v>
      </c>
      <c r="M1347" s="33"/>
      <c r="N1347" s="41">
        <f t="shared" ref="N1347:N1355" si="180">L1347*50</f>
        <v>52740</v>
      </c>
      <c r="O1347" s="37">
        <f t="shared" si="166"/>
        <v>0</v>
      </c>
      <c r="P1347" s="38" t="str">
        <f t="shared" si="176"/>
        <v>Аннотация</v>
      </c>
      <c r="Q1347" s="39" t="s">
        <v>1672</v>
      </c>
    </row>
    <row r="1348" spans="1:17" ht="45" x14ac:dyDescent="0.25">
      <c r="A1348" s="50" t="s">
        <v>1219</v>
      </c>
      <c r="B1348" s="28" t="s">
        <v>656</v>
      </c>
      <c r="C1348" s="46"/>
      <c r="D1348" s="64">
        <v>105119540</v>
      </c>
      <c r="E1348" s="64" t="s">
        <v>2667</v>
      </c>
      <c r="F1348" s="31" t="s">
        <v>599</v>
      </c>
      <c r="G1348" s="31" t="s">
        <v>1673</v>
      </c>
      <c r="H1348" s="31" t="str">
        <f t="shared" si="178"/>
        <v>Организация деятельности подчиненного персонала / Феофанов А.Н.</v>
      </c>
      <c r="I1348" s="69">
        <v>2024</v>
      </c>
      <c r="J1348" s="40" t="s">
        <v>23</v>
      </c>
      <c r="K1348" s="33"/>
      <c r="L1348" s="41">
        <v>426</v>
      </c>
      <c r="M1348" s="33"/>
      <c r="N1348" s="41">
        <f t="shared" si="180"/>
        <v>21300</v>
      </c>
      <c r="O1348" s="37">
        <f t="shared" ref="O1348:O1411" si="181">K1348*L1348+M1348*N1348</f>
        <v>0</v>
      </c>
      <c r="P1348" s="38" t="str">
        <f t="shared" si="176"/>
        <v>Аннотация</v>
      </c>
      <c r="Q1348" s="39" t="s">
        <v>1674</v>
      </c>
    </row>
    <row r="1349" spans="1:17" ht="135" x14ac:dyDescent="0.25">
      <c r="A1349" s="50" t="s">
        <v>1219</v>
      </c>
      <c r="B1349" s="28" t="s">
        <v>656</v>
      </c>
      <c r="C1349" s="46"/>
      <c r="D1349" s="64">
        <v>102119582</v>
      </c>
      <c r="E1349" s="64" t="s">
        <v>2684</v>
      </c>
      <c r="F1349" s="31" t="s">
        <v>599</v>
      </c>
      <c r="G1349" s="31" t="s">
        <v>1675</v>
      </c>
      <c r="H1349" s="31" t="str">
        <f t="shared" si="178"/>
        <v>Организация контроля, наладки и подналадки в процессе работы и техническое обслуживание металлорежущего и аддитивного оборудования, в том числе в автоматизированном производстве / Феофанов А.Н.</v>
      </c>
      <c r="I1349" s="69">
        <v>2023</v>
      </c>
      <c r="J1349" s="40" t="s">
        <v>286</v>
      </c>
      <c r="K1349" s="33"/>
      <c r="L1349" s="41">
        <v>397.2</v>
      </c>
      <c r="M1349" s="33"/>
      <c r="N1349" s="41">
        <f t="shared" si="180"/>
        <v>19860</v>
      </c>
      <c r="O1349" s="37">
        <f t="shared" si="181"/>
        <v>0</v>
      </c>
      <c r="P1349" s="38" t="str">
        <f t="shared" si="176"/>
        <v>Аннотация</v>
      </c>
      <c r="Q1349" s="39" t="s">
        <v>1676</v>
      </c>
    </row>
    <row r="1350" spans="1:17" ht="45" x14ac:dyDescent="0.25">
      <c r="A1350" s="50" t="s">
        <v>1219</v>
      </c>
      <c r="B1350" s="28" t="s">
        <v>656</v>
      </c>
      <c r="C1350" s="46"/>
      <c r="D1350" s="64">
        <v>102117366</v>
      </c>
      <c r="E1350" s="64" t="s">
        <v>2442</v>
      </c>
      <c r="F1350" s="31" t="s">
        <v>599</v>
      </c>
      <c r="G1350" s="31" t="s">
        <v>1677</v>
      </c>
      <c r="H1350" s="31" t="str">
        <f t="shared" si="178"/>
        <v>Реализация технологических  процессов изготовления деталей / Феофанов А.Н.</v>
      </c>
      <c r="I1350" s="69">
        <v>2024</v>
      </c>
      <c r="J1350" s="40" t="s">
        <v>286</v>
      </c>
      <c r="K1350" s="33"/>
      <c r="L1350" s="41">
        <v>836.4</v>
      </c>
      <c r="M1350" s="33"/>
      <c r="N1350" s="41">
        <f t="shared" si="180"/>
        <v>41820</v>
      </c>
      <c r="O1350" s="37">
        <f t="shared" si="181"/>
        <v>0</v>
      </c>
      <c r="P1350" s="38" t="str">
        <f t="shared" si="176"/>
        <v>Аннотация</v>
      </c>
      <c r="Q1350" s="39" t="s">
        <v>1678</v>
      </c>
    </row>
    <row r="1351" spans="1:17" ht="45" x14ac:dyDescent="0.25">
      <c r="A1351" s="50" t="s">
        <v>1219</v>
      </c>
      <c r="B1351" s="28" t="s">
        <v>656</v>
      </c>
      <c r="C1351" s="46"/>
      <c r="D1351" s="64">
        <v>102119855</v>
      </c>
      <c r="E1351" s="64" t="s">
        <v>2714</v>
      </c>
      <c r="F1351" s="31" t="s">
        <v>1679</v>
      </c>
      <c r="G1351" s="31" t="s">
        <v>1680</v>
      </c>
      <c r="H1351" s="31" t="str">
        <f t="shared" si="178"/>
        <v>Управляющие программы для автоматизированной сборки узлов и изделий / Хайбуллов К. А.</v>
      </c>
      <c r="I1351" s="69">
        <v>2024</v>
      </c>
      <c r="J1351" s="40" t="s">
        <v>23</v>
      </c>
      <c r="K1351" s="33"/>
      <c r="L1351" s="41">
        <v>724.8</v>
      </c>
      <c r="M1351" s="33"/>
      <c r="N1351" s="41">
        <f t="shared" si="180"/>
        <v>36240</v>
      </c>
      <c r="O1351" s="37">
        <f t="shared" si="181"/>
        <v>0</v>
      </c>
      <c r="P1351" s="38" t="str">
        <f t="shared" si="176"/>
        <v>Аннотация</v>
      </c>
      <c r="Q1351" s="39" t="s">
        <v>1681</v>
      </c>
    </row>
    <row r="1352" spans="1:17" ht="105" x14ac:dyDescent="0.25">
      <c r="A1352" s="50" t="s">
        <v>1219</v>
      </c>
      <c r="B1352" s="28" t="s">
        <v>656</v>
      </c>
      <c r="C1352" s="46"/>
      <c r="D1352" s="64">
        <v>102119854</v>
      </c>
      <c r="E1352" s="64" t="s">
        <v>2713</v>
      </c>
      <c r="F1352" s="31" t="s">
        <v>1682</v>
      </c>
      <c r="G1352" s="31" t="s">
        <v>1683</v>
      </c>
      <c r="H1352" s="31" t="str">
        <f t="shared" si="178"/>
        <v>Организация контроля, наладки и подналадки в процессе работы и техническое обслуживание сборочного оборудования, в том числе в автоматизированном производстве / Хайбуллов К.А., Резанов Д.Ю., Левчук В.И.</v>
      </c>
      <c r="I1352" s="69">
        <v>2024</v>
      </c>
      <c r="J1352" s="40" t="s">
        <v>23</v>
      </c>
      <c r="K1352" s="33"/>
      <c r="L1352" s="41">
        <v>724.8</v>
      </c>
      <c r="M1352" s="33"/>
      <c r="N1352" s="41">
        <f t="shared" si="180"/>
        <v>36240</v>
      </c>
      <c r="O1352" s="37">
        <f t="shared" si="181"/>
        <v>0</v>
      </c>
      <c r="P1352" s="38" t="str">
        <f t="shared" si="176"/>
        <v>Аннотация</v>
      </c>
      <c r="Q1352" s="39" t="s">
        <v>1684</v>
      </c>
    </row>
    <row r="1353" spans="1:17" ht="75" x14ac:dyDescent="0.25">
      <c r="A1353" s="50" t="s">
        <v>1219</v>
      </c>
      <c r="B1353" s="28" t="s">
        <v>656</v>
      </c>
      <c r="C1353" s="46"/>
      <c r="D1353" s="64">
        <v>102119856</v>
      </c>
      <c r="E1353" s="64" t="s">
        <v>2715</v>
      </c>
      <c r="F1353" s="31" t="s">
        <v>1682</v>
      </c>
      <c r="G1353" s="31" t="s">
        <v>1685</v>
      </c>
      <c r="H1353" s="31" t="str">
        <f t="shared" si="178"/>
        <v>Управляющие программы для обработки заготовок на металлорежущем и аддитивном оборудовании  / Хайбуллов К.А., Резанов Д.Ю., Левчук В.И.</v>
      </c>
      <c r="I1353" s="69">
        <v>2024</v>
      </c>
      <c r="J1353" s="40" t="s">
        <v>23</v>
      </c>
      <c r="K1353" s="33"/>
      <c r="L1353" s="41">
        <v>660</v>
      </c>
      <c r="M1353" s="33"/>
      <c r="N1353" s="41">
        <f t="shared" si="180"/>
        <v>33000</v>
      </c>
      <c r="O1353" s="37">
        <f t="shared" si="181"/>
        <v>0</v>
      </c>
      <c r="P1353" s="38" t="str">
        <f t="shared" si="176"/>
        <v>Аннотация</v>
      </c>
      <c r="Q1353" s="39" t="s">
        <v>1686</v>
      </c>
    </row>
    <row r="1354" spans="1:17" ht="105" x14ac:dyDescent="0.25">
      <c r="A1354" s="50" t="s">
        <v>1219</v>
      </c>
      <c r="B1354" s="28" t="s">
        <v>668</v>
      </c>
      <c r="C1354" s="46"/>
      <c r="D1354" s="64">
        <v>104119342</v>
      </c>
      <c r="E1354" s="64" t="s">
        <v>2600</v>
      </c>
      <c r="F1354" s="31" t="s">
        <v>924</v>
      </c>
      <c r="G1354" s="31" t="s">
        <v>1632</v>
      </c>
      <c r="H1354" s="31" t="str">
        <f t="shared" si="178"/>
        <v>Монтаж промышленного оборудования и пусконаладочные работы / Синельников А.Ф.</v>
      </c>
      <c r="I1354" s="69">
        <v>2024</v>
      </c>
      <c r="J1354" s="40" t="s">
        <v>23</v>
      </c>
      <c r="K1354" s="33"/>
      <c r="L1354" s="41">
        <v>541.19999999999993</v>
      </c>
      <c r="M1354" s="33"/>
      <c r="N1354" s="41">
        <f t="shared" si="180"/>
        <v>27059.999999999996</v>
      </c>
      <c r="O1354" s="37">
        <f t="shared" si="181"/>
        <v>0</v>
      </c>
      <c r="P1354" s="38" t="str">
        <f t="shared" ref="P1354:P1365" si="182">HYPERLINK(Q1354,"Аннотация")</f>
        <v>Аннотация</v>
      </c>
      <c r="Q1354" s="39" t="s">
        <v>1633</v>
      </c>
    </row>
    <row r="1355" spans="1:17" ht="105" x14ac:dyDescent="0.25">
      <c r="A1355" s="50" t="s">
        <v>1219</v>
      </c>
      <c r="B1355" s="28" t="s">
        <v>668</v>
      </c>
      <c r="C1355" s="46"/>
      <c r="D1355" s="64">
        <v>103119341</v>
      </c>
      <c r="E1355" s="64" t="s">
        <v>2599</v>
      </c>
      <c r="F1355" s="31" t="s">
        <v>924</v>
      </c>
      <c r="G1355" s="31" t="s">
        <v>1634</v>
      </c>
      <c r="H1355" s="31" t="str">
        <f t="shared" si="178"/>
        <v>Техническое обслуживание и ремонт промышленного оборудования / Синельников А.Ф.</v>
      </c>
      <c r="I1355" s="69">
        <v>2024</v>
      </c>
      <c r="J1355" s="40" t="s">
        <v>23</v>
      </c>
      <c r="K1355" s="33"/>
      <c r="L1355" s="41">
        <v>499.2</v>
      </c>
      <c r="M1355" s="33"/>
      <c r="N1355" s="41">
        <f t="shared" si="180"/>
        <v>24960</v>
      </c>
      <c r="O1355" s="37">
        <f t="shared" si="181"/>
        <v>0</v>
      </c>
      <c r="P1355" s="38" t="str">
        <f t="shared" si="182"/>
        <v>Аннотация</v>
      </c>
      <c r="Q1355" s="39" t="s">
        <v>1635</v>
      </c>
    </row>
    <row r="1356" spans="1:17" ht="105" x14ac:dyDescent="0.25">
      <c r="A1356" s="50" t="s">
        <v>1219</v>
      </c>
      <c r="B1356" s="28" t="s">
        <v>668</v>
      </c>
      <c r="C1356" s="46"/>
      <c r="D1356" s="64">
        <v>105119172</v>
      </c>
      <c r="E1356" s="64" t="s">
        <v>2508</v>
      </c>
      <c r="F1356" s="31" t="s">
        <v>1636</v>
      </c>
      <c r="G1356" s="31" t="s">
        <v>1637</v>
      </c>
      <c r="H1356" s="31" t="str">
        <f t="shared" si="178"/>
        <v>Организация ремонтных, монтажных и наладочных работ по промышленному оборудованию: В 2 ч.: Ч. 1 / Феофанов А.Н. и д.р.</v>
      </c>
      <c r="I1356" s="69">
        <v>2024</v>
      </c>
      <c r="J1356" s="40" t="s">
        <v>23</v>
      </c>
      <c r="K1356" s="33"/>
      <c r="L1356" s="41">
        <v>1084.8</v>
      </c>
      <c r="M1356" s="33"/>
      <c r="N1356" s="41">
        <f t="shared" ref="N1356:N1361" si="183">L1356*50</f>
        <v>54240</v>
      </c>
      <c r="O1356" s="37">
        <f t="shared" si="181"/>
        <v>0</v>
      </c>
      <c r="P1356" s="38" t="str">
        <f t="shared" si="182"/>
        <v>Аннотация</v>
      </c>
      <c r="Q1356" s="39" t="s">
        <v>1638</v>
      </c>
    </row>
    <row r="1357" spans="1:17" ht="105" x14ac:dyDescent="0.25">
      <c r="A1357" s="50" t="s">
        <v>1219</v>
      </c>
      <c r="B1357" s="28" t="s">
        <v>668</v>
      </c>
      <c r="C1357" s="46"/>
      <c r="D1357" s="64">
        <v>105119173</v>
      </c>
      <c r="E1357" s="64" t="s">
        <v>2509</v>
      </c>
      <c r="F1357" s="31" t="s">
        <v>1636</v>
      </c>
      <c r="G1357" s="31" t="s">
        <v>1639</v>
      </c>
      <c r="H1357" s="31" t="str">
        <f t="shared" si="178"/>
        <v>Организация ремонтных, монтажных и наладочных работ по промышленному оборудованию: В 2 ч.: Ч. 2 / Феофанов А.Н. и д.р.</v>
      </c>
      <c r="I1357" s="69">
        <v>2024</v>
      </c>
      <c r="J1357" s="40" t="s">
        <v>23</v>
      </c>
      <c r="K1357" s="33"/>
      <c r="L1357" s="41">
        <v>946.8</v>
      </c>
      <c r="M1357" s="33"/>
      <c r="N1357" s="41">
        <f t="shared" si="183"/>
        <v>47340</v>
      </c>
      <c r="O1357" s="37">
        <f t="shared" si="181"/>
        <v>0</v>
      </c>
      <c r="P1357" s="38" t="str">
        <f t="shared" si="182"/>
        <v>Аннотация</v>
      </c>
      <c r="Q1357" s="39" t="s">
        <v>1640</v>
      </c>
    </row>
    <row r="1358" spans="1:17" ht="105" x14ac:dyDescent="0.25">
      <c r="A1358" s="50" t="s">
        <v>1219</v>
      </c>
      <c r="B1358" s="28" t="s">
        <v>669</v>
      </c>
      <c r="C1358" s="46"/>
      <c r="D1358" s="64">
        <v>104119198</v>
      </c>
      <c r="E1358" s="64" t="s">
        <v>2530</v>
      </c>
      <c r="F1358" s="31" t="s">
        <v>1645</v>
      </c>
      <c r="G1358" s="31" t="s">
        <v>1646</v>
      </c>
      <c r="H1358" s="31" t="str">
        <f t="shared" si="178"/>
        <v xml:space="preserve">
Разработка и компьютерное моделирование элементов систем автоматизации с учетом специфики технологических процессов 
 / Андреев С.М.</v>
      </c>
      <c r="I1358" s="69">
        <v>2024</v>
      </c>
      <c r="J1358" s="40" t="s">
        <v>23</v>
      </c>
      <c r="K1358" s="33"/>
      <c r="L1358" s="41">
        <v>1298.3999999999999</v>
      </c>
      <c r="M1358" s="33"/>
      <c r="N1358" s="41">
        <f t="shared" si="183"/>
        <v>64919.999999999993</v>
      </c>
      <c r="O1358" s="37">
        <f t="shared" si="181"/>
        <v>0</v>
      </c>
      <c r="P1358" s="38" t="str">
        <f t="shared" si="182"/>
        <v>Аннотация</v>
      </c>
      <c r="Q1358" s="39" t="s">
        <v>1647</v>
      </c>
    </row>
    <row r="1359" spans="1:17" ht="90" x14ac:dyDescent="0.25">
      <c r="A1359" s="50" t="s">
        <v>1219</v>
      </c>
      <c r="B1359" s="28" t="s">
        <v>669</v>
      </c>
      <c r="C1359" s="46"/>
      <c r="D1359" s="64">
        <v>101119586</v>
      </c>
      <c r="E1359" s="64" t="s">
        <v>2688</v>
      </c>
      <c r="F1359" s="31" t="s">
        <v>1648</v>
      </c>
      <c r="G1359" s="31" t="s">
        <v>1649</v>
      </c>
      <c r="H1359" s="31" t="str">
        <f t="shared" si="178"/>
        <v xml:space="preserve">
Организация монтажа, наладки и технического обслуживания систем и средств автоматизации
 / Схиртладзе А.Г.</v>
      </c>
      <c r="I1359" s="69">
        <v>2025</v>
      </c>
      <c r="J1359" s="40" t="s">
        <v>23</v>
      </c>
      <c r="K1359" s="33"/>
      <c r="L1359" s="41">
        <v>822</v>
      </c>
      <c r="M1359" s="33"/>
      <c r="N1359" s="41">
        <f t="shared" si="183"/>
        <v>41100</v>
      </c>
      <c r="O1359" s="37">
        <f t="shared" si="181"/>
        <v>0</v>
      </c>
      <c r="P1359" s="38" t="str">
        <f t="shared" si="182"/>
        <v>Аннотация</v>
      </c>
      <c r="Q1359" s="39" t="s">
        <v>1650</v>
      </c>
    </row>
    <row r="1360" spans="1:17" ht="90" x14ac:dyDescent="0.25">
      <c r="A1360" s="50" t="s">
        <v>1219</v>
      </c>
      <c r="B1360" s="28" t="s">
        <v>669</v>
      </c>
      <c r="C1360" s="46"/>
      <c r="D1360" s="64">
        <v>101119549</v>
      </c>
      <c r="E1360" s="64" t="s">
        <v>2675</v>
      </c>
      <c r="F1360" s="31" t="s">
        <v>1648</v>
      </c>
      <c r="G1360" s="31" t="s">
        <v>1651</v>
      </c>
      <c r="H1360" s="31" t="str">
        <f t="shared" si="178"/>
        <v xml:space="preserve">
Осуществление текущего мониторинга состояния систем автоматизации 
 / Схиртладзе А.Г.</v>
      </c>
      <c r="I1360" s="69">
        <v>2025</v>
      </c>
      <c r="J1360" s="40" t="s">
        <v>23</v>
      </c>
      <c r="K1360" s="33"/>
      <c r="L1360" s="41">
        <v>1080</v>
      </c>
      <c r="M1360" s="33"/>
      <c r="N1360" s="41">
        <f t="shared" si="183"/>
        <v>54000</v>
      </c>
      <c r="O1360" s="37">
        <f t="shared" si="181"/>
        <v>0</v>
      </c>
      <c r="P1360" s="38" t="str">
        <f t="shared" si="182"/>
        <v>Аннотация</v>
      </c>
      <c r="Q1360" s="39" t="s">
        <v>1652</v>
      </c>
    </row>
    <row r="1361" spans="1:17" ht="120" x14ac:dyDescent="0.25">
      <c r="A1361" s="50" t="s">
        <v>1219</v>
      </c>
      <c r="B1361" s="28" t="s">
        <v>669</v>
      </c>
      <c r="C1361" s="46"/>
      <c r="D1361" s="64">
        <v>101119583</v>
      </c>
      <c r="E1361" s="64" t="s">
        <v>2685</v>
      </c>
      <c r="F1361" s="31" t="s">
        <v>599</v>
      </c>
      <c r="G1361" s="31" t="s">
        <v>1653</v>
      </c>
      <c r="H1361" s="31" t="str">
        <f t="shared" si="178"/>
        <v xml:space="preserve">
Осуществление сборки и апробации моделей элементов систем автоматизации с учетом специфики технологических процессов
 / Феофанов А.Н.</v>
      </c>
      <c r="I1361" s="69">
        <v>2025</v>
      </c>
      <c r="J1361" s="40" t="s">
        <v>23</v>
      </c>
      <c r="K1361" s="33"/>
      <c r="L1361" s="41">
        <v>1087.2</v>
      </c>
      <c r="M1361" s="33"/>
      <c r="N1361" s="41">
        <f t="shared" si="183"/>
        <v>54360</v>
      </c>
      <c r="O1361" s="37">
        <f t="shared" si="181"/>
        <v>0</v>
      </c>
      <c r="P1361" s="38" t="str">
        <f t="shared" si="182"/>
        <v>Аннотация</v>
      </c>
      <c r="Q1361" s="39" t="s">
        <v>1654</v>
      </c>
    </row>
    <row r="1362" spans="1:17" ht="33.75" x14ac:dyDescent="0.25">
      <c r="A1362" s="50" t="s">
        <v>1219</v>
      </c>
      <c r="B1362" s="28" t="s">
        <v>670</v>
      </c>
      <c r="C1362" s="46"/>
      <c r="D1362" s="63">
        <v>101121775</v>
      </c>
      <c r="E1362" s="64"/>
      <c r="F1362" s="31" t="s">
        <v>1284</v>
      </c>
      <c r="G1362" s="31" t="s">
        <v>1569</v>
      </c>
      <c r="H1362" s="31" t="str">
        <f t="shared" si="178"/>
        <v>Сварщик: 15 плакатов  Наглядное пособие / Галушкина В.Н.</v>
      </c>
      <c r="I1362" s="69">
        <v>2024</v>
      </c>
      <c r="J1362" s="40" t="s">
        <v>45</v>
      </c>
      <c r="K1362" s="35"/>
      <c r="L1362" s="36"/>
      <c r="M1362" s="33"/>
      <c r="N1362" s="41">
        <v>6000</v>
      </c>
      <c r="O1362" s="37">
        <f t="shared" si="181"/>
        <v>0</v>
      </c>
      <c r="P1362" s="38" t="str">
        <f t="shared" si="182"/>
        <v>Аннотация</v>
      </c>
      <c r="Q1362" s="39" t="s">
        <v>1570</v>
      </c>
    </row>
    <row r="1363" spans="1:17" ht="60" x14ac:dyDescent="0.25">
      <c r="A1363" s="50" t="s">
        <v>1219</v>
      </c>
      <c r="B1363" s="28" t="s">
        <v>670</v>
      </c>
      <c r="C1363" s="46"/>
      <c r="D1363" s="64">
        <v>102119077</v>
      </c>
      <c r="E1363" s="64" t="s">
        <v>2497</v>
      </c>
      <c r="F1363" s="31" t="s">
        <v>591</v>
      </c>
      <c r="G1363" s="31" t="s">
        <v>1687</v>
      </c>
      <c r="H1363" s="31" t="str">
        <f t="shared" si="178"/>
        <v xml:space="preserve">
Основы проектирования технологических процессов
 / Овчинников В.В.</v>
      </c>
      <c r="I1363" s="69">
        <v>2024</v>
      </c>
      <c r="J1363" s="40" t="s">
        <v>23</v>
      </c>
      <c r="K1363" s="33"/>
      <c r="L1363" s="41">
        <v>861.6</v>
      </c>
      <c r="M1363" s="33"/>
      <c r="N1363" s="41">
        <f t="shared" ref="N1363:N1382" si="184">L1363*50</f>
        <v>43080</v>
      </c>
      <c r="O1363" s="37">
        <f t="shared" si="181"/>
        <v>0</v>
      </c>
      <c r="P1363" s="38" t="str">
        <f t="shared" si="182"/>
        <v>Аннотация</v>
      </c>
      <c r="Q1363" s="39" t="s">
        <v>1688</v>
      </c>
    </row>
    <row r="1364" spans="1:17" ht="75" x14ac:dyDescent="0.25">
      <c r="A1364" s="50" t="s">
        <v>1219</v>
      </c>
      <c r="B1364" s="28" t="s">
        <v>670</v>
      </c>
      <c r="C1364" s="46"/>
      <c r="D1364" s="64">
        <v>102119076</v>
      </c>
      <c r="E1364" s="64" t="s">
        <v>2496</v>
      </c>
      <c r="F1364" s="31" t="s">
        <v>591</v>
      </c>
      <c r="G1364" s="31" t="s">
        <v>1689</v>
      </c>
      <c r="H1364" s="31" t="str">
        <f t="shared" si="178"/>
        <v xml:space="preserve">
Основы расчета и проектирования сварных конструкций
 / Овчинников В.В.</v>
      </c>
      <c r="I1364" s="69">
        <v>2024</v>
      </c>
      <c r="J1364" s="40" t="s">
        <v>23</v>
      </c>
      <c r="K1364" s="33"/>
      <c r="L1364" s="41">
        <v>874.8</v>
      </c>
      <c r="M1364" s="33"/>
      <c r="N1364" s="41">
        <f t="shared" si="184"/>
        <v>43740</v>
      </c>
      <c r="O1364" s="37">
        <f t="shared" si="181"/>
        <v>0</v>
      </c>
      <c r="P1364" s="38" t="str">
        <f t="shared" si="182"/>
        <v>Аннотация</v>
      </c>
      <c r="Q1364" s="39" t="s">
        <v>1690</v>
      </c>
    </row>
    <row r="1365" spans="1:17" ht="45" x14ac:dyDescent="0.25">
      <c r="A1365" s="50" t="s">
        <v>1219</v>
      </c>
      <c r="B1365" s="28" t="s">
        <v>670</v>
      </c>
      <c r="C1365" s="46"/>
      <c r="D1365" s="64">
        <v>108113182</v>
      </c>
      <c r="E1365" s="64" t="s">
        <v>2338</v>
      </c>
      <c r="F1365" s="31" t="s">
        <v>591</v>
      </c>
      <c r="G1365" s="31" t="s">
        <v>1691</v>
      </c>
      <c r="H1365" s="31" t="str">
        <f t="shared" si="178"/>
        <v>Контроль качества сварных соединений: Практикум / Овчинников В.В.</v>
      </c>
      <c r="I1365" s="69">
        <v>2024</v>
      </c>
      <c r="J1365" s="40" t="s">
        <v>64</v>
      </c>
      <c r="K1365" s="33"/>
      <c r="L1365" s="41">
        <v>416.4</v>
      </c>
      <c r="M1365" s="33"/>
      <c r="N1365" s="41">
        <f t="shared" si="184"/>
        <v>20820</v>
      </c>
      <c r="O1365" s="37">
        <f t="shared" si="181"/>
        <v>0</v>
      </c>
      <c r="P1365" s="38" t="str">
        <f t="shared" si="182"/>
        <v>Аннотация</v>
      </c>
      <c r="Q1365" s="39" t="s">
        <v>1692</v>
      </c>
    </row>
    <row r="1366" spans="1:17" ht="45" x14ac:dyDescent="0.25">
      <c r="A1366" s="50" t="s">
        <v>1219</v>
      </c>
      <c r="B1366" s="28" t="s">
        <v>670</v>
      </c>
      <c r="C1366" s="46"/>
      <c r="D1366" s="64">
        <v>103120302</v>
      </c>
      <c r="E1366" s="64" t="s">
        <v>2800</v>
      </c>
      <c r="F1366" s="31" t="s">
        <v>591</v>
      </c>
      <c r="G1366" s="31" t="s">
        <v>1693</v>
      </c>
      <c r="H1366" s="31" t="str">
        <f t="shared" si="178"/>
        <v>Организация и планирование сварочного производства / Овчинников В.В.</v>
      </c>
      <c r="I1366" s="69">
        <v>2025</v>
      </c>
      <c r="J1366" s="40" t="s">
        <v>23</v>
      </c>
      <c r="K1366" s="33"/>
      <c r="L1366" s="41">
        <v>985.19999999999993</v>
      </c>
      <c r="M1366" s="33"/>
      <c r="N1366" s="41">
        <f t="shared" si="184"/>
        <v>49260</v>
      </c>
      <c r="O1366" s="37">
        <f t="shared" si="181"/>
        <v>0</v>
      </c>
      <c r="P1366" s="38" t="s">
        <v>2196</v>
      </c>
      <c r="Q1366" s="39" t="s">
        <v>1694</v>
      </c>
    </row>
    <row r="1367" spans="1:17" ht="45" x14ac:dyDescent="0.25">
      <c r="A1367" s="50" t="s">
        <v>1219</v>
      </c>
      <c r="B1367" s="28" t="s">
        <v>670</v>
      </c>
      <c r="C1367" s="46"/>
      <c r="D1367" s="64">
        <v>101120858</v>
      </c>
      <c r="E1367" s="64" t="s">
        <v>2855</v>
      </c>
      <c r="F1367" s="31" t="s">
        <v>591</v>
      </c>
      <c r="G1367" s="31" t="s">
        <v>1695</v>
      </c>
      <c r="H1367" s="31" t="str">
        <f t="shared" si="178"/>
        <v>Основное оборудование для производства сварных конструкций / Овчинников В.В.</v>
      </c>
      <c r="I1367" s="70" t="s">
        <v>1358</v>
      </c>
      <c r="J1367" s="40" t="s">
        <v>23</v>
      </c>
      <c r="K1367" s="33"/>
      <c r="L1367" s="41">
        <v>441.59999999999997</v>
      </c>
      <c r="M1367" s="33"/>
      <c r="N1367" s="41">
        <f t="shared" si="184"/>
        <v>22080</v>
      </c>
      <c r="O1367" s="37">
        <f t="shared" si="181"/>
        <v>0</v>
      </c>
      <c r="P1367" s="38"/>
      <c r="Q1367" s="39" t="e">
        <v>#N/A</v>
      </c>
    </row>
    <row r="1368" spans="1:17" ht="45" x14ac:dyDescent="0.25">
      <c r="A1368" s="50" t="s">
        <v>1219</v>
      </c>
      <c r="B1368" s="28" t="s">
        <v>697</v>
      </c>
      <c r="C1368" s="46"/>
      <c r="D1368" s="64">
        <v>101117425</v>
      </c>
      <c r="E1368" s="64" t="s">
        <v>2454</v>
      </c>
      <c r="F1368" s="31" t="s">
        <v>1696</v>
      </c>
      <c r="G1368" s="31" t="s">
        <v>1697</v>
      </c>
      <c r="H1368" s="31" t="str">
        <f t="shared" ref="H1368:H1370" si="185">G1368 &amp; " / " &amp; F1368</f>
        <v>Эксплуатация технологического оборудования / Чудиевич Д. А.</v>
      </c>
      <c r="I1368" s="69">
        <v>2019</v>
      </c>
      <c r="J1368" s="40" t="s">
        <v>286</v>
      </c>
      <c r="K1368" s="33"/>
      <c r="L1368" s="41">
        <v>684</v>
      </c>
      <c r="M1368" s="33"/>
      <c r="N1368" s="41">
        <f t="shared" si="184"/>
        <v>34200</v>
      </c>
      <c r="O1368" s="37">
        <f t="shared" si="181"/>
        <v>0</v>
      </c>
      <c r="P1368" s="38" t="str">
        <f t="shared" ref="P1368:P1370" si="186">HYPERLINK(Q1368,"Аннотация")</f>
        <v>Аннотация</v>
      </c>
      <c r="Q1368" s="39" t="s">
        <v>1698</v>
      </c>
    </row>
    <row r="1369" spans="1:17" ht="60" x14ac:dyDescent="0.25">
      <c r="A1369" s="50" t="s">
        <v>1219</v>
      </c>
      <c r="B1369" s="51" t="s">
        <v>1699</v>
      </c>
      <c r="C1369" s="46"/>
      <c r="D1369" s="64">
        <v>102120143</v>
      </c>
      <c r="E1369" s="64" t="s">
        <v>2767</v>
      </c>
      <c r="F1369" s="52" t="s">
        <v>1700</v>
      </c>
      <c r="G1369" s="51" t="s">
        <v>1701</v>
      </c>
      <c r="H1369" s="31" t="str">
        <f t="shared" si="185"/>
        <v>Производство и первичная обработка продукции растениеводства / Сидельникова Н. А.</v>
      </c>
      <c r="I1369" s="69">
        <v>2024</v>
      </c>
      <c r="J1369" s="57" t="s">
        <v>286</v>
      </c>
      <c r="K1369" s="33"/>
      <c r="L1369" s="41">
        <v>967.19999999999993</v>
      </c>
      <c r="M1369" s="33"/>
      <c r="N1369" s="41">
        <f t="shared" si="184"/>
        <v>48360</v>
      </c>
      <c r="O1369" s="37">
        <f t="shared" si="181"/>
        <v>0</v>
      </c>
      <c r="P1369" s="38" t="str">
        <f t="shared" si="186"/>
        <v>Аннотация</v>
      </c>
      <c r="Q1369" s="39" t="s">
        <v>1702</v>
      </c>
    </row>
    <row r="1370" spans="1:17" ht="60" x14ac:dyDescent="0.25">
      <c r="A1370" s="50" t="s">
        <v>1219</v>
      </c>
      <c r="B1370" s="51" t="s">
        <v>1703</v>
      </c>
      <c r="C1370" s="46"/>
      <c r="D1370" s="64">
        <v>102120134</v>
      </c>
      <c r="E1370" s="64" t="s">
        <v>2763</v>
      </c>
      <c r="F1370" s="52" t="s">
        <v>1704</v>
      </c>
      <c r="G1370" s="51" t="s">
        <v>1705</v>
      </c>
      <c r="H1370" s="31" t="str">
        <f t="shared" si="185"/>
        <v>Производство и первичная обработка продукции животноводства / Быстрова И. Ю.</v>
      </c>
      <c r="I1370" s="69">
        <v>2024</v>
      </c>
      <c r="J1370" s="57" t="s">
        <v>286</v>
      </c>
      <c r="K1370" s="33"/>
      <c r="L1370" s="41">
        <v>918</v>
      </c>
      <c r="M1370" s="33"/>
      <c r="N1370" s="41">
        <f t="shared" si="184"/>
        <v>45900</v>
      </c>
      <c r="O1370" s="37">
        <f t="shared" si="181"/>
        <v>0</v>
      </c>
      <c r="P1370" s="38" t="str">
        <f t="shared" si="186"/>
        <v>Аннотация</v>
      </c>
      <c r="Q1370" s="39" t="s">
        <v>1706</v>
      </c>
    </row>
    <row r="1371" spans="1:17" ht="75" x14ac:dyDescent="0.25">
      <c r="A1371" s="50" t="s">
        <v>1219</v>
      </c>
      <c r="B1371" s="51" t="s">
        <v>735</v>
      </c>
      <c r="C1371" s="46"/>
      <c r="D1371" s="64">
        <v>103117405</v>
      </c>
      <c r="E1371" s="64" t="s">
        <v>2450</v>
      </c>
      <c r="F1371" s="52" t="s">
        <v>769</v>
      </c>
      <c r="G1371" s="51" t="s">
        <v>1520</v>
      </c>
      <c r="H1371" s="31" t="str">
        <f t="shared" ref="H1371:H1378" si="187">G1371 &amp; " / " &amp; F1371</f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371" s="69">
        <v>2024</v>
      </c>
      <c r="J1371" s="57" t="s">
        <v>286</v>
      </c>
      <c r="K1371" s="33"/>
      <c r="L1371" s="41">
        <v>958.8</v>
      </c>
      <c r="M1371" s="33"/>
      <c r="N1371" s="41">
        <f t="shared" si="184"/>
        <v>47940</v>
      </c>
      <c r="O1371" s="37">
        <f t="shared" si="181"/>
        <v>0</v>
      </c>
      <c r="P1371" s="38" t="str">
        <f t="shared" ref="P1371:P1378" si="188">HYPERLINK(Q1371,"Аннотация")</f>
        <v>Аннотация</v>
      </c>
      <c r="Q1371" s="39" t="s">
        <v>1521</v>
      </c>
    </row>
    <row r="1372" spans="1:17" ht="75" x14ac:dyDescent="0.25">
      <c r="A1372" s="50" t="s">
        <v>1219</v>
      </c>
      <c r="B1372" s="51" t="s">
        <v>736</v>
      </c>
      <c r="C1372" s="46"/>
      <c r="D1372" s="64">
        <v>103117405</v>
      </c>
      <c r="E1372" s="64" t="s">
        <v>2450</v>
      </c>
      <c r="F1372" s="52" t="s">
        <v>769</v>
      </c>
      <c r="G1372" s="51" t="s">
        <v>1520</v>
      </c>
      <c r="H1372" s="31" t="str">
        <f t="shared" si="187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372" s="69">
        <v>2024</v>
      </c>
      <c r="J1372" s="57" t="s">
        <v>286</v>
      </c>
      <c r="K1372" s="33"/>
      <c r="L1372" s="41">
        <v>958.8</v>
      </c>
      <c r="M1372" s="33"/>
      <c r="N1372" s="41">
        <f t="shared" si="184"/>
        <v>47940</v>
      </c>
      <c r="O1372" s="37">
        <f t="shared" si="181"/>
        <v>0</v>
      </c>
      <c r="P1372" s="38" t="str">
        <f t="shared" si="188"/>
        <v>Аннотация</v>
      </c>
      <c r="Q1372" s="39" t="s">
        <v>1521</v>
      </c>
    </row>
    <row r="1373" spans="1:17" ht="75" x14ac:dyDescent="0.25">
      <c r="A1373" s="50" t="s">
        <v>1219</v>
      </c>
      <c r="B1373" s="51" t="s">
        <v>737</v>
      </c>
      <c r="C1373" s="46"/>
      <c r="D1373" s="64">
        <v>103117405</v>
      </c>
      <c r="E1373" s="64" t="s">
        <v>2450</v>
      </c>
      <c r="F1373" s="52" t="s">
        <v>769</v>
      </c>
      <c r="G1373" s="51" t="s">
        <v>1520</v>
      </c>
      <c r="H1373" s="31" t="str">
        <f t="shared" si="187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373" s="69">
        <v>2024</v>
      </c>
      <c r="J1373" s="57" t="s">
        <v>286</v>
      </c>
      <c r="K1373" s="33"/>
      <c r="L1373" s="41">
        <v>958.8</v>
      </c>
      <c r="M1373" s="33"/>
      <c r="N1373" s="41">
        <f t="shared" si="184"/>
        <v>47940</v>
      </c>
      <c r="O1373" s="37">
        <f t="shared" si="181"/>
        <v>0</v>
      </c>
      <c r="P1373" s="38" t="str">
        <f t="shared" si="188"/>
        <v>Аннотация</v>
      </c>
      <c r="Q1373" s="39" t="s">
        <v>1521</v>
      </c>
    </row>
    <row r="1374" spans="1:17" ht="75" x14ac:dyDescent="0.25">
      <c r="A1374" s="50" t="s">
        <v>1219</v>
      </c>
      <c r="B1374" s="51" t="s">
        <v>738</v>
      </c>
      <c r="C1374" s="46"/>
      <c r="D1374" s="64">
        <v>103117405</v>
      </c>
      <c r="E1374" s="64" t="s">
        <v>2450</v>
      </c>
      <c r="F1374" s="52" t="s">
        <v>769</v>
      </c>
      <c r="G1374" s="51" t="s">
        <v>1520</v>
      </c>
      <c r="H1374" s="31" t="str">
        <f t="shared" si="187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374" s="69">
        <v>2024</v>
      </c>
      <c r="J1374" s="57" t="s">
        <v>286</v>
      </c>
      <c r="K1374" s="33"/>
      <c r="L1374" s="41">
        <v>958.8</v>
      </c>
      <c r="M1374" s="33"/>
      <c r="N1374" s="41">
        <f t="shared" si="184"/>
        <v>47940</v>
      </c>
      <c r="O1374" s="37">
        <f t="shared" si="181"/>
        <v>0</v>
      </c>
      <c r="P1374" s="38" t="str">
        <f t="shared" si="188"/>
        <v>Аннотация</v>
      </c>
      <c r="Q1374" s="39" t="s">
        <v>1521</v>
      </c>
    </row>
    <row r="1375" spans="1:17" ht="75" x14ac:dyDescent="0.25">
      <c r="A1375" s="50" t="s">
        <v>1219</v>
      </c>
      <c r="B1375" s="51" t="s">
        <v>739</v>
      </c>
      <c r="C1375" s="46"/>
      <c r="D1375" s="64">
        <v>103117405</v>
      </c>
      <c r="E1375" s="64" t="s">
        <v>2450</v>
      </c>
      <c r="F1375" s="52" t="s">
        <v>769</v>
      </c>
      <c r="G1375" s="51" t="s">
        <v>1520</v>
      </c>
      <c r="H1375" s="31" t="str">
        <f t="shared" si="187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375" s="69">
        <v>2024</v>
      </c>
      <c r="J1375" s="57" t="s">
        <v>286</v>
      </c>
      <c r="K1375" s="33"/>
      <c r="L1375" s="41">
        <v>958.8</v>
      </c>
      <c r="M1375" s="33"/>
      <c r="N1375" s="41">
        <f t="shared" si="184"/>
        <v>47940</v>
      </c>
      <c r="O1375" s="37">
        <f t="shared" si="181"/>
        <v>0</v>
      </c>
      <c r="P1375" s="38" t="str">
        <f t="shared" si="188"/>
        <v>Аннотация</v>
      </c>
      <c r="Q1375" s="39" t="s">
        <v>1521</v>
      </c>
    </row>
    <row r="1376" spans="1:17" ht="75" x14ac:dyDescent="0.25">
      <c r="A1376" s="50" t="s">
        <v>1219</v>
      </c>
      <c r="B1376" s="51" t="s">
        <v>740</v>
      </c>
      <c r="C1376" s="46"/>
      <c r="D1376" s="64">
        <v>103117405</v>
      </c>
      <c r="E1376" s="64" t="s">
        <v>2450</v>
      </c>
      <c r="F1376" s="52" t="s">
        <v>769</v>
      </c>
      <c r="G1376" s="51" t="s">
        <v>1520</v>
      </c>
      <c r="H1376" s="31" t="str">
        <f t="shared" si="187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376" s="69">
        <v>2024</v>
      </c>
      <c r="J1376" s="57" t="s">
        <v>286</v>
      </c>
      <c r="K1376" s="33"/>
      <c r="L1376" s="41">
        <v>958.8</v>
      </c>
      <c r="M1376" s="33"/>
      <c r="N1376" s="41">
        <f t="shared" si="184"/>
        <v>47940</v>
      </c>
      <c r="O1376" s="37">
        <f t="shared" si="181"/>
        <v>0</v>
      </c>
      <c r="P1376" s="38" t="str">
        <f t="shared" si="188"/>
        <v>Аннотация</v>
      </c>
      <c r="Q1376" s="39" t="s">
        <v>1521</v>
      </c>
    </row>
    <row r="1377" spans="1:17" ht="75" x14ac:dyDescent="0.25">
      <c r="A1377" s="50" t="s">
        <v>1219</v>
      </c>
      <c r="B1377" s="51" t="s">
        <v>741</v>
      </c>
      <c r="C1377" s="46"/>
      <c r="D1377" s="64">
        <v>103117405</v>
      </c>
      <c r="E1377" s="64" t="s">
        <v>2450</v>
      </c>
      <c r="F1377" s="52" t="s">
        <v>769</v>
      </c>
      <c r="G1377" s="51" t="s">
        <v>1520</v>
      </c>
      <c r="H1377" s="31" t="str">
        <f t="shared" si="187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377" s="69">
        <v>2024</v>
      </c>
      <c r="J1377" s="57" t="s">
        <v>286</v>
      </c>
      <c r="K1377" s="33"/>
      <c r="L1377" s="41">
        <v>958.8</v>
      </c>
      <c r="M1377" s="33"/>
      <c r="N1377" s="41">
        <f t="shared" si="184"/>
        <v>47940</v>
      </c>
      <c r="O1377" s="37">
        <f t="shared" si="181"/>
        <v>0</v>
      </c>
      <c r="P1377" s="38" t="str">
        <f t="shared" si="188"/>
        <v>Аннотация</v>
      </c>
      <c r="Q1377" s="39" t="s">
        <v>1521</v>
      </c>
    </row>
    <row r="1378" spans="1:17" ht="75" x14ac:dyDescent="0.25">
      <c r="A1378" s="50" t="s">
        <v>1219</v>
      </c>
      <c r="B1378" s="51" t="s">
        <v>742</v>
      </c>
      <c r="C1378" s="46"/>
      <c r="D1378" s="64">
        <v>103117405</v>
      </c>
      <c r="E1378" s="64" t="s">
        <v>2450</v>
      </c>
      <c r="F1378" s="52" t="s">
        <v>769</v>
      </c>
      <c r="G1378" s="51" t="s">
        <v>1520</v>
      </c>
      <c r="H1378" s="31" t="str">
        <f t="shared" si="187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378" s="69">
        <v>2024</v>
      </c>
      <c r="J1378" s="57" t="s">
        <v>286</v>
      </c>
      <c r="K1378" s="33"/>
      <c r="L1378" s="41">
        <v>958.8</v>
      </c>
      <c r="M1378" s="33"/>
      <c r="N1378" s="41">
        <f t="shared" si="184"/>
        <v>47940</v>
      </c>
      <c r="O1378" s="37">
        <f t="shared" si="181"/>
        <v>0</v>
      </c>
      <c r="P1378" s="38" t="str">
        <f t="shared" si="188"/>
        <v>Аннотация</v>
      </c>
      <c r="Q1378" s="39" t="s">
        <v>1521</v>
      </c>
    </row>
    <row r="1379" spans="1:17" ht="33.75" x14ac:dyDescent="0.25">
      <c r="A1379" s="50" t="s">
        <v>1219</v>
      </c>
      <c r="B1379" s="28" t="s">
        <v>1707</v>
      </c>
      <c r="C1379" s="46"/>
      <c r="D1379" s="63">
        <v>101120857</v>
      </c>
      <c r="E1379" s="64" t="s">
        <v>2854</v>
      </c>
      <c r="F1379" s="31" t="s">
        <v>591</v>
      </c>
      <c r="G1379" s="31" t="s">
        <v>2255</v>
      </c>
      <c r="H1379" s="31" t="str">
        <f t="shared" ref="H1379" si="189">G1379 &amp; " / " &amp; F1379</f>
        <v>Технология сварочных работ / Овчинников В.В.</v>
      </c>
      <c r="I1379" s="69">
        <v>2025</v>
      </c>
      <c r="J1379" s="40" t="s">
        <v>23</v>
      </c>
      <c r="K1379" s="33"/>
      <c r="L1379" s="41">
        <v>416.4</v>
      </c>
      <c r="M1379" s="33"/>
      <c r="N1379" s="41">
        <f t="shared" si="184"/>
        <v>20820</v>
      </c>
      <c r="O1379" s="37">
        <f t="shared" si="181"/>
        <v>0</v>
      </c>
      <c r="P1379" s="38" t="s">
        <v>2196</v>
      </c>
      <c r="Q1379" s="39"/>
    </row>
    <row r="1380" spans="1:17" ht="45" x14ac:dyDescent="0.25">
      <c r="A1380" s="50" t="s">
        <v>1219</v>
      </c>
      <c r="B1380" s="28" t="s">
        <v>1707</v>
      </c>
      <c r="C1380" s="46"/>
      <c r="D1380" s="64">
        <v>101120858</v>
      </c>
      <c r="E1380" s="64" t="s">
        <v>2855</v>
      </c>
      <c r="F1380" s="31" t="s">
        <v>591</v>
      </c>
      <c r="G1380" s="31" t="s">
        <v>1695</v>
      </c>
      <c r="H1380" s="31" t="str">
        <f>G1380 &amp; " / " &amp; F1380</f>
        <v>Основное оборудование для производства сварных конструкций / Овчинников В.В.</v>
      </c>
      <c r="I1380" s="70" t="s">
        <v>1358</v>
      </c>
      <c r="J1380" s="40" t="s">
        <v>23</v>
      </c>
      <c r="K1380" s="33"/>
      <c r="L1380" s="41">
        <v>441.59999999999997</v>
      </c>
      <c r="M1380" s="33"/>
      <c r="N1380" s="41">
        <f t="shared" si="184"/>
        <v>22080</v>
      </c>
      <c r="O1380" s="37">
        <f t="shared" si="181"/>
        <v>0</v>
      </c>
      <c r="P1380" s="38"/>
      <c r="Q1380" s="39" t="e">
        <v>#N/A</v>
      </c>
    </row>
    <row r="1381" spans="1:17" ht="60" x14ac:dyDescent="0.25">
      <c r="A1381" s="50" t="s">
        <v>1219</v>
      </c>
      <c r="B1381" s="28" t="s">
        <v>773</v>
      </c>
      <c r="C1381" s="46"/>
      <c r="D1381" s="64">
        <v>103116899</v>
      </c>
      <c r="E1381" s="64" t="s">
        <v>2405</v>
      </c>
      <c r="F1381" s="31" t="s">
        <v>1708</v>
      </c>
      <c r="G1381" s="31" t="s">
        <v>1709</v>
      </c>
      <c r="H1381" s="31" t="str">
        <f>G1381 &amp; " / " &amp; F1381</f>
        <v>Осуществление технического обслуживания и ремонта дорожных и строительных машин / Полосин М.Д.</v>
      </c>
      <c r="I1381" s="69">
        <v>2023</v>
      </c>
      <c r="J1381" s="40" t="s">
        <v>286</v>
      </c>
      <c r="K1381" s="33"/>
      <c r="L1381" s="41">
        <v>518.4</v>
      </c>
      <c r="M1381" s="33"/>
      <c r="N1381" s="41">
        <f t="shared" si="184"/>
        <v>25920</v>
      </c>
      <c r="O1381" s="37">
        <f t="shared" si="181"/>
        <v>0</v>
      </c>
      <c r="P1381" s="38" t="str">
        <f t="shared" ref="P1381:P1394" si="190">HYPERLINK(Q1381,"Аннотация")</f>
        <v>Аннотация</v>
      </c>
      <c r="Q1381" s="39" t="s">
        <v>1710</v>
      </c>
    </row>
    <row r="1382" spans="1:17" ht="60" x14ac:dyDescent="0.25">
      <c r="A1382" s="50" t="s">
        <v>1219</v>
      </c>
      <c r="B1382" s="28" t="s">
        <v>1711</v>
      </c>
      <c r="C1382" s="46"/>
      <c r="D1382" s="64">
        <v>102120301</v>
      </c>
      <c r="E1382" s="64" t="s">
        <v>2799</v>
      </c>
      <c r="F1382" s="31" t="s">
        <v>924</v>
      </c>
      <c r="G1382" s="31" t="s">
        <v>1712</v>
      </c>
      <c r="H1382" s="31" t="str">
        <f t="shared" ref="H1382:H1394" si="191">G1382 &amp; " / " &amp; F1382</f>
        <v>Конструкция, эксплуатация и техническое обслуживание строительных машин / Синельников А.Ф.</v>
      </c>
      <c r="I1382" s="69">
        <v>2024</v>
      </c>
      <c r="J1382" s="40" t="s">
        <v>286</v>
      </c>
      <c r="K1382" s="33"/>
      <c r="L1382" s="41">
        <v>1015.1999999999999</v>
      </c>
      <c r="M1382" s="33"/>
      <c r="N1382" s="41">
        <f t="shared" si="184"/>
        <v>50760</v>
      </c>
      <c r="O1382" s="37">
        <f t="shared" si="181"/>
        <v>0</v>
      </c>
      <c r="P1382" s="38" t="str">
        <f t="shared" si="190"/>
        <v>Аннотация</v>
      </c>
      <c r="Q1382" s="39" t="s">
        <v>1713</v>
      </c>
    </row>
    <row r="1383" spans="1:17" ht="45" x14ac:dyDescent="0.25">
      <c r="A1383" s="50" t="s">
        <v>1219</v>
      </c>
      <c r="B1383" s="28" t="s">
        <v>1711</v>
      </c>
      <c r="C1383" s="46"/>
      <c r="D1383" s="63">
        <v>101121757</v>
      </c>
      <c r="E1383" s="64"/>
      <c r="F1383" s="31" t="s">
        <v>1714</v>
      </c>
      <c r="G1383" s="31" t="s">
        <v>1715</v>
      </c>
      <c r="H1383" s="31" t="str">
        <f t="shared" si="191"/>
        <v>Комплект плакатов "Слесарь по ремонту строительных машин": (15 плакатов) / Синельников Р.А.</v>
      </c>
      <c r="I1383" s="69">
        <v>2024</v>
      </c>
      <c r="J1383" s="40" t="s">
        <v>45</v>
      </c>
      <c r="K1383" s="35"/>
      <c r="L1383" s="36"/>
      <c r="M1383" s="33"/>
      <c r="N1383" s="41">
        <v>6000</v>
      </c>
      <c r="O1383" s="37">
        <f t="shared" si="181"/>
        <v>0</v>
      </c>
      <c r="P1383" s="38" t="str">
        <f t="shared" si="190"/>
        <v>Аннотация</v>
      </c>
      <c r="Q1383" s="39" t="s">
        <v>1716</v>
      </c>
    </row>
    <row r="1384" spans="1:17" ht="60" x14ac:dyDescent="0.25">
      <c r="A1384" s="50" t="s">
        <v>1219</v>
      </c>
      <c r="B1384" s="28" t="s">
        <v>785</v>
      </c>
      <c r="C1384" s="46"/>
      <c r="D1384" s="64">
        <v>107119469</v>
      </c>
      <c r="E1384" s="64" t="s">
        <v>2637</v>
      </c>
      <c r="F1384" s="31" t="s">
        <v>1717</v>
      </c>
      <c r="G1384" s="31" t="s">
        <v>1718</v>
      </c>
      <c r="H1384" s="31" t="str">
        <f t="shared" si="191"/>
        <v>Техническая диагностика автомобиля / Ашихмин С.А.</v>
      </c>
      <c r="I1384" s="69">
        <v>2025</v>
      </c>
      <c r="J1384" s="40" t="s">
        <v>23</v>
      </c>
      <c r="K1384" s="33"/>
      <c r="L1384" s="41">
        <v>477.59999999999997</v>
      </c>
      <c r="M1384" s="33"/>
      <c r="N1384" s="41">
        <f t="shared" ref="N1384:N1392" si="192">L1384*50</f>
        <v>23880</v>
      </c>
      <c r="O1384" s="37">
        <f t="shared" si="181"/>
        <v>0</v>
      </c>
      <c r="P1384" s="38" t="str">
        <f t="shared" si="190"/>
        <v>Аннотация</v>
      </c>
      <c r="Q1384" s="39" t="s">
        <v>1719</v>
      </c>
    </row>
    <row r="1385" spans="1:17" ht="60" x14ac:dyDescent="0.25">
      <c r="A1385" s="50" t="s">
        <v>1219</v>
      </c>
      <c r="B1385" s="28" t="s">
        <v>785</v>
      </c>
      <c r="C1385" s="46"/>
      <c r="D1385" s="64">
        <v>103120359</v>
      </c>
      <c r="E1385" s="64" t="s">
        <v>2811</v>
      </c>
      <c r="F1385" s="31" t="s">
        <v>1717</v>
      </c>
      <c r="G1385" s="31" t="s">
        <v>1720</v>
      </c>
      <c r="H1385" s="31" t="str">
        <f t="shared" si="191"/>
        <v>Техническое обслуживание автомобилей / Ашихмин С.А.</v>
      </c>
      <c r="I1385" s="69">
        <v>2025</v>
      </c>
      <c r="J1385" s="40" t="s">
        <v>23</v>
      </c>
      <c r="K1385" s="33"/>
      <c r="L1385" s="41">
        <v>409.2</v>
      </c>
      <c r="M1385" s="33"/>
      <c r="N1385" s="41">
        <f t="shared" si="192"/>
        <v>20460</v>
      </c>
      <c r="O1385" s="37">
        <f t="shared" si="181"/>
        <v>0</v>
      </c>
      <c r="P1385" s="38" t="str">
        <f t="shared" si="190"/>
        <v>Аннотация</v>
      </c>
      <c r="Q1385" s="39" t="s">
        <v>1721</v>
      </c>
    </row>
    <row r="1386" spans="1:17" ht="60" x14ac:dyDescent="0.25">
      <c r="A1386" s="50" t="s">
        <v>1219</v>
      </c>
      <c r="B1386" s="28" t="s">
        <v>785</v>
      </c>
      <c r="C1386" s="46"/>
      <c r="D1386" s="64">
        <v>103120360</v>
      </c>
      <c r="E1386" s="64" t="s">
        <v>2812</v>
      </c>
      <c r="F1386" s="31" t="s">
        <v>1717</v>
      </c>
      <c r="G1386" s="31" t="s">
        <v>1722</v>
      </c>
      <c r="H1386" s="31" t="str">
        <f t="shared" si="191"/>
        <v>Устройство автомобилей / Ашихмин С.А.</v>
      </c>
      <c r="I1386" s="69">
        <v>2024</v>
      </c>
      <c r="J1386" s="40" t="s">
        <v>23</v>
      </c>
      <c r="K1386" s="33"/>
      <c r="L1386" s="41">
        <v>420</v>
      </c>
      <c r="M1386" s="33"/>
      <c r="N1386" s="41">
        <f t="shared" si="192"/>
        <v>21000</v>
      </c>
      <c r="O1386" s="37">
        <f t="shared" si="181"/>
        <v>0</v>
      </c>
      <c r="P1386" s="38" t="str">
        <f t="shared" si="190"/>
        <v>Аннотация</v>
      </c>
      <c r="Q1386" s="39" t="s">
        <v>1723</v>
      </c>
    </row>
    <row r="1387" spans="1:17" ht="60" x14ac:dyDescent="0.25">
      <c r="A1387" s="50" t="s">
        <v>1219</v>
      </c>
      <c r="B1387" s="28" t="s">
        <v>785</v>
      </c>
      <c r="C1387" s="46"/>
      <c r="D1387" s="64">
        <v>103119468</v>
      </c>
      <c r="E1387" s="64" t="s">
        <v>2636</v>
      </c>
      <c r="F1387" s="31" t="s">
        <v>889</v>
      </c>
      <c r="G1387" s="31" t="s">
        <v>1724</v>
      </c>
      <c r="H1387" s="31" t="str">
        <f t="shared" si="191"/>
        <v>Слесарное дело и технические измерения / Козлов И.А.</v>
      </c>
      <c r="I1387" s="69">
        <v>2024</v>
      </c>
      <c r="J1387" s="40" t="s">
        <v>23</v>
      </c>
      <c r="K1387" s="33"/>
      <c r="L1387" s="41">
        <v>956.4</v>
      </c>
      <c r="M1387" s="33"/>
      <c r="N1387" s="41">
        <f t="shared" si="192"/>
        <v>47820</v>
      </c>
      <c r="O1387" s="37">
        <f t="shared" si="181"/>
        <v>0</v>
      </c>
      <c r="P1387" s="38" t="str">
        <f t="shared" si="190"/>
        <v>Аннотация</v>
      </c>
      <c r="Q1387" s="39" t="s">
        <v>1725</v>
      </c>
    </row>
    <row r="1388" spans="1:17" ht="60" x14ac:dyDescent="0.25">
      <c r="A1388" s="50" t="s">
        <v>1219</v>
      </c>
      <c r="B1388" s="28" t="s">
        <v>785</v>
      </c>
      <c r="C1388" s="46"/>
      <c r="D1388" s="64">
        <v>101120523</v>
      </c>
      <c r="E1388" s="64" t="s">
        <v>2844</v>
      </c>
      <c r="F1388" s="31" t="s">
        <v>1726</v>
      </c>
      <c r="G1388" s="31" t="s">
        <v>1727</v>
      </c>
      <c r="H1388" s="31" t="str">
        <f t="shared" si="191"/>
        <v>Техническое состояние систем, агрегатов, деталей и механизмов автомобилей: В 2 кн. Кн.1  / Нерсесян В.И.</v>
      </c>
      <c r="I1388" s="69">
        <v>2024</v>
      </c>
      <c r="J1388" s="40" t="s">
        <v>23</v>
      </c>
      <c r="K1388" s="33"/>
      <c r="L1388" s="41">
        <v>542.4</v>
      </c>
      <c r="M1388" s="33"/>
      <c r="N1388" s="41">
        <f t="shared" si="192"/>
        <v>27120</v>
      </c>
      <c r="O1388" s="37">
        <f t="shared" si="181"/>
        <v>0</v>
      </c>
      <c r="P1388" s="38" t="str">
        <f t="shared" si="190"/>
        <v>Аннотация</v>
      </c>
      <c r="Q1388" s="39" t="s">
        <v>1728</v>
      </c>
    </row>
    <row r="1389" spans="1:17" ht="60" x14ac:dyDescent="0.25">
      <c r="A1389" s="50" t="s">
        <v>1219</v>
      </c>
      <c r="B1389" s="28" t="s">
        <v>785</v>
      </c>
      <c r="C1389" s="46"/>
      <c r="D1389" s="64">
        <v>101121002</v>
      </c>
      <c r="E1389" s="64" t="s">
        <v>2862</v>
      </c>
      <c r="F1389" s="31" t="s">
        <v>1726</v>
      </c>
      <c r="G1389" s="31" t="s">
        <v>1729</v>
      </c>
      <c r="H1389" s="31" t="str">
        <f t="shared" si="191"/>
        <v>Техническое состояние систем, агрегатов, деталей и механизмов автомобилей: В 2 кн. Кн.2  / Нерсесян В.И.</v>
      </c>
      <c r="I1389" s="69">
        <v>2024</v>
      </c>
      <c r="J1389" s="40" t="s">
        <v>23</v>
      </c>
      <c r="K1389" s="33"/>
      <c r="L1389" s="41">
        <v>426</v>
      </c>
      <c r="M1389" s="33"/>
      <c r="N1389" s="41">
        <f t="shared" si="192"/>
        <v>21300</v>
      </c>
      <c r="O1389" s="37">
        <f t="shared" si="181"/>
        <v>0</v>
      </c>
      <c r="P1389" s="38" t="str">
        <f t="shared" si="190"/>
        <v>Аннотация</v>
      </c>
      <c r="Q1389" s="39" t="s">
        <v>1730</v>
      </c>
    </row>
    <row r="1390" spans="1:17" ht="60" x14ac:dyDescent="0.25">
      <c r="A1390" s="50" t="s">
        <v>1219</v>
      </c>
      <c r="B1390" s="28" t="s">
        <v>785</v>
      </c>
      <c r="C1390" s="46"/>
      <c r="D1390" s="64">
        <v>105119465</v>
      </c>
      <c r="E1390" s="64" t="s">
        <v>2633</v>
      </c>
      <c r="F1390" s="31" t="s">
        <v>1631</v>
      </c>
      <c r="G1390" s="31" t="s">
        <v>1731</v>
      </c>
      <c r="H1390" s="31" t="str">
        <f t="shared" si="191"/>
        <v>Теоретическая подготовка водителя автомобиля / Секирников В.Е.</v>
      </c>
      <c r="I1390" s="69">
        <v>2025</v>
      </c>
      <c r="J1390" s="40" t="s">
        <v>23</v>
      </c>
      <c r="K1390" s="33"/>
      <c r="L1390" s="41">
        <v>507.59999999999997</v>
      </c>
      <c r="M1390" s="33"/>
      <c r="N1390" s="41">
        <f t="shared" si="192"/>
        <v>25380</v>
      </c>
      <c r="O1390" s="37">
        <f t="shared" si="181"/>
        <v>0</v>
      </c>
      <c r="P1390" s="38" t="str">
        <f t="shared" si="190"/>
        <v>Аннотация</v>
      </c>
      <c r="Q1390" s="39" t="s">
        <v>1732</v>
      </c>
    </row>
    <row r="1391" spans="1:17" ht="60" x14ac:dyDescent="0.25">
      <c r="A1391" s="50" t="s">
        <v>1219</v>
      </c>
      <c r="B1391" s="28" t="s">
        <v>785</v>
      </c>
      <c r="C1391" s="46"/>
      <c r="D1391" s="64">
        <v>103120289</v>
      </c>
      <c r="E1391" s="64" t="s">
        <v>2791</v>
      </c>
      <c r="F1391" s="31" t="s">
        <v>924</v>
      </c>
      <c r="G1391" s="31" t="s">
        <v>1733</v>
      </c>
      <c r="H1391" s="31" t="str">
        <f t="shared" si="191"/>
        <v>Текущий ремонт грузовых автомобилей / Синельников А.Ф.</v>
      </c>
      <c r="I1391" s="69">
        <v>2024</v>
      </c>
      <c r="J1391" s="40" t="s">
        <v>23</v>
      </c>
      <c r="K1391" s="33"/>
      <c r="L1391" s="41">
        <v>482.4</v>
      </c>
      <c r="M1391" s="33"/>
      <c r="N1391" s="41">
        <f t="shared" si="192"/>
        <v>24120</v>
      </c>
      <c r="O1391" s="37">
        <f t="shared" si="181"/>
        <v>0</v>
      </c>
      <c r="P1391" s="38" t="str">
        <f t="shared" si="190"/>
        <v>Аннотация</v>
      </c>
      <c r="Q1391" s="39" t="s">
        <v>1734</v>
      </c>
    </row>
    <row r="1392" spans="1:17" ht="60" x14ac:dyDescent="0.25">
      <c r="A1392" s="50" t="s">
        <v>1219</v>
      </c>
      <c r="B1392" s="28" t="s">
        <v>785</v>
      </c>
      <c r="C1392" s="46"/>
      <c r="D1392" s="64">
        <v>104120147</v>
      </c>
      <c r="E1392" s="64" t="s">
        <v>2769</v>
      </c>
      <c r="F1392" s="31" t="s">
        <v>1735</v>
      </c>
      <c r="G1392" s="31" t="s">
        <v>1736</v>
      </c>
      <c r="H1392" s="31" t="str">
        <f t="shared" si="191"/>
        <v>Текущий ремонт легковых автомобилей / Степанов А.А.</v>
      </c>
      <c r="I1392" s="69">
        <v>2025</v>
      </c>
      <c r="J1392" s="40" t="s">
        <v>23</v>
      </c>
      <c r="K1392" s="33"/>
      <c r="L1392" s="41">
        <v>483.59999999999997</v>
      </c>
      <c r="M1392" s="33"/>
      <c r="N1392" s="41">
        <f t="shared" si="192"/>
        <v>24180</v>
      </c>
      <c r="O1392" s="37">
        <f t="shared" si="181"/>
        <v>0</v>
      </c>
      <c r="P1392" s="38" t="str">
        <f t="shared" si="190"/>
        <v>Аннотация</v>
      </c>
      <c r="Q1392" s="39" t="s">
        <v>1737</v>
      </c>
    </row>
    <row r="1393" spans="1:17" ht="60" x14ac:dyDescent="0.25">
      <c r="A1393" s="50" t="s">
        <v>1219</v>
      </c>
      <c r="B1393" s="28" t="s">
        <v>788</v>
      </c>
      <c r="C1393" s="46"/>
      <c r="D1393" s="63">
        <v>101121762</v>
      </c>
      <c r="E1393" s="64"/>
      <c r="F1393" s="31" t="s">
        <v>1717</v>
      </c>
      <c r="G1393" s="31" t="s">
        <v>1738</v>
      </c>
      <c r="H1393" s="31" t="str">
        <f t="shared" si="191"/>
        <v>Комплект плакатов "Техническое обслуживание автомобиля": (15 плакатов) / Ашихмин С.А.</v>
      </c>
      <c r="I1393" s="69">
        <v>2024</v>
      </c>
      <c r="J1393" s="40" t="s">
        <v>45</v>
      </c>
      <c r="K1393" s="35"/>
      <c r="L1393" s="36"/>
      <c r="M1393" s="33"/>
      <c r="N1393" s="41">
        <v>6000</v>
      </c>
      <c r="O1393" s="37">
        <f t="shared" si="181"/>
        <v>0</v>
      </c>
      <c r="P1393" s="38" t="str">
        <f t="shared" si="190"/>
        <v>Аннотация</v>
      </c>
      <c r="Q1393" s="39" t="s">
        <v>1739</v>
      </c>
    </row>
    <row r="1394" spans="1:17" ht="60" x14ac:dyDescent="0.25">
      <c r="A1394" s="50" t="s">
        <v>1219</v>
      </c>
      <c r="B1394" s="28" t="s">
        <v>788</v>
      </c>
      <c r="C1394" s="46"/>
      <c r="D1394" s="63">
        <v>101121763</v>
      </c>
      <c r="E1394" s="64"/>
      <c r="F1394" s="31" t="s">
        <v>1717</v>
      </c>
      <c r="G1394" s="31" t="s">
        <v>1740</v>
      </c>
      <c r="H1394" s="31" t="str">
        <f t="shared" si="191"/>
        <v>Комплект плакатов "Устройство автомобиля": (15 плакатов) / Ашихмин С.А.</v>
      </c>
      <c r="I1394" s="69">
        <v>2024</v>
      </c>
      <c r="J1394" s="40" t="s">
        <v>45</v>
      </c>
      <c r="K1394" s="35"/>
      <c r="L1394" s="36"/>
      <c r="M1394" s="33"/>
      <c r="N1394" s="41">
        <v>6000</v>
      </c>
      <c r="O1394" s="37">
        <f t="shared" si="181"/>
        <v>0</v>
      </c>
      <c r="P1394" s="38" t="str">
        <f t="shared" si="190"/>
        <v>Аннотация</v>
      </c>
      <c r="Q1394" s="39" t="s">
        <v>1741</v>
      </c>
    </row>
    <row r="1395" spans="1:17" ht="60" x14ac:dyDescent="0.25">
      <c r="A1395" s="50" t="s">
        <v>1219</v>
      </c>
      <c r="B1395" s="28" t="s">
        <v>797</v>
      </c>
      <c r="C1395" s="46"/>
      <c r="D1395" s="64">
        <v>101117410</v>
      </c>
      <c r="E1395" s="64" t="s">
        <v>2451</v>
      </c>
      <c r="F1395" s="31" t="s">
        <v>599</v>
      </c>
      <c r="G1395" s="31" t="s">
        <v>1747</v>
      </c>
      <c r="H1395" s="31" t="str">
        <f t="shared" ref="H1395:H1405" si="193">G1395 &amp; " / " &amp; F1395</f>
        <v>Организация деятельности коллектива исполнителей на предприятиях автомобиле- и тракторостроения / Феофанов А.Н.</v>
      </c>
      <c r="I1395" s="69">
        <v>2019</v>
      </c>
      <c r="J1395" s="40" t="s">
        <v>286</v>
      </c>
      <c r="K1395" s="33"/>
      <c r="L1395" s="41">
        <v>978</v>
      </c>
      <c r="M1395" s="33"/>
      <c r="N1395" s="41">
        <f>L1395*50</f>
        <v>48900</v>
      </c>
      <c r="O1395" s="37">
        <f t="shared" si="181"/>
        <v>0</v>
      </c>
      <c r="P1395" s="38" t="str">
        <f t="shared" ref="P1395:P1402" si="194">HYPERLINK(Q1395,"Аннотация")</f>
        <v>Аннотация</v>
      </c>
      <c r="Q1395" s="39" t="s">
        <v>1748</v>
      </c>
    </row>
    <row r="1396" spans="1:17" ht="90" x14ac:dyDescent="0.25">
      <c r="A1396" s="50" t="s">
        <v>1219</v>
      </c>
      <c r="B1396" s="28" t="s">
        <v>798</v>
      </c>
      <c r="C1396" s="46"/>
      <c r="D1396" s="64">
        <v>102119989</v>
      </c>
      <c r="E1396" s="64" t="s">
        <v>2726</v>
      </c>
      <c r="F1396" s="31" t="s">
        <v>1749</v>
      </c>
      <c r="G1396" s="31" t="s">
        <v>1750</v>
      </c>
      <c r="H1396" s="31" t="str">
        <f t="shared" si="193"/>
        <v>Ремонт подъемно-транспортных, строительных, дорожных машин и оборудования / Зорин В.А.</v>
      </c>
      <c r="I1396" s="69">
        <v>2024</v>
      </c>
      <c r="J1396" s="40" t="s">
        <v>23</v>
      </c>
      <c r="K1396" s="33"/>
      <c r="L1396" s="41">
        <v>1052.3999999999999</v>
      </c>
      <c r="M1396" s="33"/>
      <c r="N1396" s="41">
        <f>L1396*50</f>
        <v>52619.999999999993</v>
      </c>
      <c r="O1396" s="37">
        <f t="shared" si="181"/>
        <v>0</v>
      </c>
      <c r="P1396" s="38" t="str">
        <f t="shared" si="194"/>
        <v>Аннотация</v>
      </c>
      <c r="Q1396" s="39" t="s">
        <v>1751</v>
      </c>
    </row>
    <row r="1397" spans="1:17" ht="120" x14ac:dyDescent="0.25">
      <c r="A1397" s="50" t="s">
        <v>1219</v>
      </c>
      <c r="B1397" s="28" t="s">
        <v>798</v>
      </c>
      <c r="C1397" s="46"/>
      <c r="D1397" s="64">
        <v>101117511</v>
      </c>
      <c r="E1397" s="64" t="s">
        <v>2468</v>
      </c>
      <c r="F1397" s="31" t="s">
        <v>924</v>
      </c>
      <c r="G1397" s="31" t="s">
        <v>1752</v>
      </c>
      <c r="H1397" s="31" t="str">
        <f t="shared" si="193"/>
        <v>Диагностическое и технологическое оборудование по техническому обслуживанию и ремонту подъемно-транспортных, строительных, дорожных машин и оборудования / Синельников А.Ф.</v>
      </c>
      <c r="I1397" s="69">
        <v>2025</v>
      </c>
      <c r="J1397" s="40" t="s">
        <v>23</v>
      </c>
      <c r="K1397" s="33"/>
      <c r="L1397" s="41">
        <v>1166.3999999999999</v>
      </c>
      <c r="M1397" s="33"/>
      <c r="N1397" s="41">
        <f>L1397*50</f>
        <v>58319.999999999993</v>
      </c>
      <c r="O1397" s="37">
        <f t="shared" si="181"/>
        <v>0</v>
      </c>
      <c r="P1397" s="38" t="str">
        <f t="shared" si="194"/>
        <v>Аннотация</v>
      </c>
      <c r="Q1397" s="39" t="s">
        <v>1753</v>
      </c>
    </row>
    <row r="1398" spans="1:17" ht="90" x14ac:dyDescent="0.25">
      <c r="A1398" s="50" t="s">
        <v>1219</v>
      </c>
      <c r="B1398" s="28" t="s">
        <v>798</v>
      </c>
      <c r="C1398" s="46"/>
      <c r="D1398" s="64">
        <v>102120166</v>
      </c>
      <c r="E1398" s="64" t="s">
        <v>2774</v>
      </c>
      <c r="F1398" s="31" t="s">
        <v>924</v>
      </c>
      <c r="G1398" s="31" t="s">
        <v>1754</v>
      </c>
      <c r="H1398" s="31" t="str">
        <f t="shared" si="193"/>
        <v>Организация технического обслуживания и текущего ремонта подъемно-транспортных, строительных, дорожных машин и оборудования / Синельников А.Ф.</v>
      </c>
      <c r="I1398" s="69">
        <v>2024</v>
      </c>
      <c r="J1398" s="40" t="s">
        <v>23</v>
      </c>
      <c r="K1398" s="33"/>
      <c r="L1398" s="41">
        <v>1015.1999999999999</v>
      </c>
      <c r="M1398" s="33"/>
      <c r="N1398" s="41">
        <f>L1398*50</f>
        <v>50760</v>
      </c>
      <c r="O1398" s="37">
        <f t="shared" si="181"/>
        <v>0</v>
      </c>
      <c r="P1398" s="38" t="str">
        <f t="shared" si="194"/>
        <v>Аннотация</v>
      </c>
      <c r="Q1398" s="39" t="s">
        <v>1755</v>
      </c>
    </row>
    <row r="1399" spans="1:17" ht="90" x14ac:dyDescent="0.25">
      <c r="A1399" s="50" t="s">
        <v>1219</v>
      </c>
      <c r="B1399" s="28" t="s">
        <v>798</v>
      </c>
      <c r="C1399" s="46"/>
      <c r="D1399" s="64">
        <v>101120661</v>
      </c>
      <c r="E1399" s="64" t="s">
        <v>2851</v>
      </c>
      <c r="F1399" s="31" t="s">
        <v>924</v>
      </c>
      <c r="G1399" s="31" t="s">
        <v>1756</v>
      </c>
      <c r="H1399" s="31" t="str">
        <f t="shared" si="193"/>
        <v>Устройство подъемно-транспортных, строительных, дорожных машин и оборудования / Синельников А.Ф.</v>
      </c>
      <c r="I1399" s="69">
        <v>2024</v>
      </c>
      <c r="J1399" s="40" t="s">
        <v>23</v>
      </c>
      <c r="K1399" s="33"/>
      <c r="L1399" s="41">
        <v>637.19999999999993</v>
      </c>
      <c r="M1399" s="33"/>
      <c r="N1399" s="41">
        <f>L1399*50</f>
        <v>31859.999999999996</v>
      </c>
      <c r="O1399" s="37">
        <f t="shared" si="181"/>
        <v>0</v>
      </c>
      <c r="P1399" s="38" t="str">
        <f t="shared" si="194"/>
        <v>Аннотация</v>
      </c>
      <c r="Q1399" s="39" t="s">
        <v>1757</v>
      </c>
    </row>
    <row r="1400" spans="1:17" ht="90" x14ac:dyDescent="0.25">
      <c r="A1400" s="50" t="s">
        <v>1219</v>
      </c>
      <c r="B1400" s="28" t="s">
        <v>798</v>
      </c>
      <c r="C1400" s="46"/>
      <c r="D1400" s="63">
        <v>101121773</v>
      </c>
      <c r="E1400" s="64"/>
      <c r="F1400" s="31" t="s">
        <v>1714</v>
      </c>
      <c r="G1400" s="31" t="s">
        <v>1758</v>
      </c>
      <c r="H1400" s="31" t="str">
        <f t="shared" si="193"/>
        <v>Комплект плакатов "Техническая эксплуатация подъемно-транспортных, строительных, дорожных машин и оборудования": (15 плакатов) / Синельников Р.А.</v>
      </c>
      <c r="I1400" s="69">
        <v>2024</v>
      </c>
      <c r="J1400" s="40" t="s">
        <v>45</v>
      </c>
      <c r="K1400" s="35"/>
      <c r="L1400" s="36"/>
      <c r="M1400" s="33"/>
      <c r="N1400" s="41">
        <v>6000</v>
      </c>
      <c r="O1400" s="37">
        <f t="shared" si="181"/>
        <v>0</v>
      </c>
      <c r="P1400" s="38" t="str">
        <f t="shared" si="194"/>
        <v>Аннотация</v>
      </c>
      <c r="Q1400" s="39" t="s">
        <v>1759</v>
      </c>
    </row>
    <row r="1401" spans="1:17" ht="90" x14ac:dyDescent="0.25">
      <c r="A1401" s="50" t="s">
        <v>1219</v>
      </c>
      <c r="B1401" s="28" t="s">
        <v>798</v>
      </c>
      <c r="C1401" s="46"/>
      <c r="D1401" s="64">
        <v>101120017</v>
      </c>
      <c r="E1401" s="64" t="s">
        <v>2732</v>
      </c>
      <c r="F1401" s="31" t="s">
        <v>1351</v>
      </c>
      <c r="G1401" s="31" t="s">
        <v>1760</v>
      </c>
      <c r="H1401" s="31" t="str">
        <f t="shared" si="193"/>
        <v>Устройство автомобилей, тракторов и  их составных частей / Тагиева Н.К.</v>
      </c>
      <c r="I1401" s="69">
        <v>2023</v>
      </c>
      <c r="J1401" s="40" t="s">
        <v>23</v>
      </c>
      <c r="K1401" s="33"/>
      <c r="L1401" s="41">
        <v>351.59999999999997</v>
      </c>
      <c r="M1401" s="33"/>
      <c r="N1401" s="41">
        <f>L1401*50</f>
        <v>17580</v>
      </c>
      <c r="O1401" s="37">
        <f t="shared" si="181"/>
        <v>0</v>
      </c>
      <c r="P1401" s="38" t="str">
        <f t="shared" si="194"/>
        <v>Аннотация</v>
      </c>
      <c r="Q1401" s="39" t="s">
        <v>1761</v>
      </c>
    </row>
    <row r="1402" spans="1:17" ht="60" x14ac:dyDescent="0.25">
      <c r="A1402" s="50" t="s">
        <v>1219</v>
      </c>
      <c r="B1402" s="28" t="s">
        <v>801</v>
      </c>
      <c r="C1402" s="46"/>
      <c r="D1402" s="63">
        <v>101121762</v>
      </c>
      <c r="E1402" s="64"/>
      <c r="F1402" s="31" t="s">
        <v>1717</v>
      </c>
      <c r="G1402" s="31" t="s">
        <v>1738</v>
      </c>
      <c r="H1402" s="31" t="str">
        <f t="shared" si="193"/>
        <v>Комплект плакатов "Техническое обслуживание автомобиля": (15 плакатов) / Ашихмин С.А.</v>
      </c>
      <c r="I1402" s="69">
        <v>2024</v>
      </c>
      <c r="J1402" s="40" t="s">
        <v>45</v>
      </c>
      <c r="K1402" s="35"/>
      <c r="L1402" s="36"/>
      <c r="M1402" s="33"/>
      <c r="N1402" s="41">
        <v>6000</v>
      </c>
      <c r="O1402" s="37">
        <f t="shared" si="181"/>
        <v>0</v>
      </c>
      <c r="P1402" s="38" t="str">
        <f t="shared" si="194"/>
        <v>Аннотация</v>
      </c>
      <c r="Q1402" s="39" t="s">
        <v>1739</v>
      </c>
    </row>
    <row r="1403" spans="1:17" ht="60" x14ac:dyDescent="0.25">
      <c r="A1403" s="50" t="s">
        <v>1219</v>
      </c>
      <c r="B1403" s="28" t="s">
        <v>801</v>
      </c>
      <c r="C1403" s="46"/>
      <c r="D1403" s="63">
        <v>101121763</v>
      </c>
      <c r="E1403" s="64"/>
      <c r="F1403" s="31" t="s">
        <v>1717</v>
      </c>
      <c r="G1403" s="31" t="s">
        <v>1740</v>
      </c>
      <c r="H1403" s="31" t="str">
        <f t="shared" si="193"/>
        <v>Комплект плакатов "Устройство автомобиля": (15 плакатов) / Ашихмин С.А.</v>
      </c>
      <c r="I1403" s="69">
        <v>2024</v>
      </c>
      <c r="J1403" s="40" t="s">
        <v>45</v>
      </c>
      <c r="K1403" s="35"/>
      <c r="L1403" s="36"/>
      <c r="M1403" s="33"/>
      <c r="N1403" s="41">
        <v>6000</v>
      </c>
      <c r="O1403" s="37">
        <f t="shared" si="181"/>
        <v>0</v>
      </c>
      <c r="P1403" s="38" t="str">
        <f t="shared" ref="P1403:P1409" si="195">HYPERLINK(Q1403,"Аннотация")</f>
        <v>Аннотация</v>
      </c>
      <c r="Q1403" s="39" t="s">
        <v>1741</v>
      </c>
    </row>
    <row r="1404" spans="1:17" ht="60" x14ac:dyDescent="0.25">
      <c r="A1404" s="50" t="s">
        <v>1219</v>
      </c>
      <c r="B1404" s="28" t="s">
        <v>801</v>
      </c>
      <c r="C1404" s="46"/>
      <c r="D1404" s="64">
        <v>104119444</v>
      </c>
      <c r="E1404" s="64" t="s">
        <v>2622</v>
      </c>
      <c r="F1404" s="31" t="s">
        <v>1743</v>
      </c>
      <c r="G1404" s="31" t="s">
        <v>1762</v>
      </c>
      <c r="H1404" s="31" t="str">
        <f t="shared" si="193"/>
        <v>Организация процессов модернизации и модификации автотранспортных средств / Виноградов В.М.</v>
      </c>
      <c r="I1404" s="69">
        <v>2024</v>
      </c>
      <c r="J1404" s="40" t="s">
        <v>286</v>
      </c>
      <c r="K1404" s="33"/>
      <c r="L1404" s="41">
        <v>956.4</v>
      </c>
      <c r="M1404" s="33"/>
      <c r="N1404" s="41">
        <f>L1404*50</f>
        <v>47820</v>
      </c>
      <c r="O1404" s="37">
        <f t="shared" si="181"/>
        <v>0</v>
      </c>
      <c r="P1404" s="38" t="str">
        <f t="shared" si="195"/>
        <v>Аннотация</v>
      </c>
      <c r="Q1404" s="39" t="s">
        <v>1763</v>
      </c>
    </row>
    <row r="1405" spans="1:17" ht="60" x14ac:dyDescent="0.25">
      <c r="A1405" s="50" t="s">
        <v>1219</v>
      </c>
      <c r="B1405" s="28" t="s">
        <v>801</v>
      </c>
      <c r="C1405" s="46"/>
      <c r="D1405" s="64">
        <v>105119424</v>
      </c>
      <c r="E1405" s="64" t="s">
        <v>2619</v>
      </c>
      <c r="F1405" s="31" t="s">
        <v>1743</v>
      </c>
      <c r="G1405" s="31" t="s">
        <v>1764</v>
      </c>
      <c r="H1405" s="31" t="str">
        <f t="shared" si="193"/>
        <v>Техническое обслуживание и ремонт шасси автомобилей / Виноградов В.М.</v>
      </c>
      <c r="I1405" s="69">
        <v>2024</v>
      </c>
      <c r="J1405" s="40" t="s">
        <v>286</v>
      </c>
      <c r="K1405" s="33"/>
      <c r="L1405" s="41">
        <v>508.79999999999995</v>
      </c>
      <c r="M1405" s="33"/>
      <c r="N1405" s="41">
        <f>L1405*50</f>
        <v>25439.999999999996</v>
      </c>
      <c r="O1405" s="37">
        <f t="shared" si="181"/>
        <v>0</v>
      </c>
      <c r="P1405" s="38" t="str">
        <f t="shared" si="195"/>
        <v>Аннотация</v>
      </c>
      <c r="Q1405" s="39" t="s">
        <v>1765</v>
      </c>
    </row>
    <row r="1406" spans="1:17" ht="60" x14ac:dyDescent="0.25">
      <c r="A1406" s="50" t="s">
        <v>1219</v>
      </c>
      <c r="B1406" s="28" t="s">
        <v>801</v>
      </c>
      <c r="C1406" s="46"/>
      <c r="D1406" s="64">
        <v>105119493</v>
      </c>
      <c r="E1406" s="64" t="s">
        <v>2647</v>
      </c>
      <c r="F1406" s="31" t="s">
        <v>1766</v>
      </c>
      <c r="G1406" s="31" t="s">
        <v>1767</v>
      </c>
      <c r="H1406" s="31" t="str">
        <f t="shared" ref="H1406:H1415" si="196">G1406 &amp; " / " &amp; F1406</f>
        <v>Техническая документация / Гаврилова С. А.</v>
      </c>
      <c r="I1406" s="69">
        <v>2024</v>
      </c>
      <c r="J1406" s="40" t="s">
        <v>286</v>
      </c>
      <c r="K1406" s="33"/>
      <c r="L1406" s="41">
        <v>477.59999999999997</v>
      </c>
      <c r="M1406" s="33"/>
      <c r="N1406" s="41">
        <f>L1406*50</f>
        <v>23880</v>
      </c>
      <c r="O1406" s="37">
        <f t="shared" si="181"/>
        <v>0</v>
      </c>
      <c r="P1406" s="38" t="str">
        <f t="shared" si="195"/>
        <v>Аннотация</v>
      </c>
      <c r="Q1406" s="39" t="s">
        <v>1768</v>
      </c>
    </row>
    <row r="1407" spans="1:17" ht="60" x14ac:dyDescent="0.25">
      <c r="A1407" s="50" t="s">
        <v>1219</v>
      </c>
      <c r="B1407" s="28" t="s">
        <v>801</v>
      </c>
      <c r="C1407" s="46"/>
      <c r="D1407" s="64">
        <v>106117423</v>
      </c>
      <c r="E1407" s="64" t="s">
        <v>2453</v>
      </c>
      <c r="F1407" s="31" t="s">
        <v>1771</v>
      </c>
      <c r="G1407" s="31" t="s">
        <v>1772</v>
      </c>
      <c r="H1407" s="31" t="str">
        <f t="shared" si="196"/>
        <v>Правила безопасности дорожного движения / Пегин П. А.</v>
      </c>
      <c r="I1407" s="69">
        <v>2024</v>
      </c>
      <c r="J1407" s="40" t="s">
        <v>286</v>
      </c>
      <c r="K1407" s="33"/>
      <c r="L1407" s="41">
        <v>405.59999999999997</v>
      </c>
      <c r="M1407" s="33"/>
      <c r="N1407" s="41">
        <f>L1407*50</f>
        <v>20280</v>
      </c>
      <c r="O1407" s="37">
        <f t="shared" si="181"/>
        <v>0</v>
      </c>
      <c r="P1407" s="38" t="str">
        <f t="shared" si="195"/>
        <v>Аннотация</v>
      </c>
      <c r="Q1407" s="39" t="s">
        <v>1773</v>
      </c>
    </row>
    <row r="1408" spans="1:17" ht="75" x14ac:dyDescent="0.25">
      <c r="A1408" s="50" t="s">
        <v>1219</v>
      </c>
      <c r="B1408" s="28" t="s">
        <v>801</v>
      </c>
      <c r="C1408" s="46"/>
      <c r="D1408" s="64">
        <v>106119482</v>
      </c>
      <c r="E1408" s="64" t="s">
        <v>2641</v>
      </c>
      <c r="F1408" s="31" t="s">
        <v>1745</v>
      </c>
      <c r="G1408" s="31" t="s">
        <v>1774</v>
      </c>
      <c r="H1408" s="31" t="str">
        <f t="shared" si="196"/>
        <v>Техническое обслуживание и ремонт электрооборудования и электронных систем автомобилей / Пехальский А.П.</v>
      </c>
      <c r="I1408" s="69">
        <v>2024</v>
      </c>
      <c r="J1408" s="40" t="s">
        <v>286</v>
      </c>
      <c r="K1408" s="33"/>
      <c r="L1408" s="41">
        <v>506.4</v>
      </c>
      <c r="M1408" s="33"/>
      <c r="N1408" s="41">
        <f>L1408*50</f>
        <v>25320</v>
      </c>
      <c r="O1408" s="37">
        <f t="shared" si="181"/>
        <v>0</v>
      </c>
      <c r="P1408" s="38" t="str">
        <f t="shared" si="195"/>
        <v>Аннотация</v>
      </c>
      <c r="Q1408" s="39" t="s">
        <v>1775</v>
      </c>
    </row>
    <row r="1409" spans="1:17" ht="60" x14ac:dyDescent="0.25">
      <c r="A1409" s="50" t="s">
        <v>1219</v>
      </c>
      <c r="B1409" s="28" t="s">
        <v>802</v>
      </c>
      <c r="C1409" s="46"/>
      <c r="D1409" s="64">
        <v>101120285</v>
      </c>
      <c r="E1409" s="64" t="s">
        <v>2788</v>
      </c>
      <c r="F1409" s="31" t="s">
        <v>1742</v>
      </c>
      <c r="G1409" s="31" t="s">
        <v>1776</v>
      </c>
      <c r="H1409" s="31" t="str">
        <f t="shared" si="196"/>
        <v>Организация процессов по техническому обслуживанию и ремонту автотранспортных средств  / Базанов А.В.</v>
      </c>
      <c r="I1409" s="69">
        <v>2024</v>
      </c>
      <c r="J1409" s="40" t="s">
        <v>23</v>
      </c>
      <c r="K1409" s="33"/>
      <c r="L1409" s="41">
        <v>476.4</v>
      </c>
      <c r="M1409" s="33"/>
      <c r="N1409" s="41">
        <f t="shared" ref="N1409:N1415" si="197">L1409*50</f>
        <v>23820</v>
      </c>
      <c r="O1409" s="37">
        <f t="shared" si="181"/>
        <v>0</v>
      </c>
      <c r="P1409" s="38" t="str">
        <f t="shared" si="195"/>
        <v>Аннотация</v>
      </c>
      <c r="Q1409" s="39" t="s">
        <v>1777</v>
      </c>
    </row>
    <row r="1410" spans="1:17" ht="60" x14ac:dyDescent="0.25">
      <c r="A1410" s="50" t="s">
        <v>1219</v>
      </c>
      <c r="B1410" s="28" t="s">
        <v>802</v>
      </c>
      <c r="C1410" s="46"/>
      <c r="D1410" s="64">
        <v>101120440</v>
      </c>
      <c r="E1410" s="64" t="s">
        <v>2836</v>
      </c>
      <c r="F1410" s="31" t="s">
        <v>1778</v>
      </c>
      <c r="G1410" s="31" t="s">
        <v>1769</v>
      </c>
      <c r="H1410" s="31" t="str">
        <f t="shared" si="196"/>
        <v>Автомобильные эксплуатационные материалы / Денисов А.С.</v>
      </c>
      <c r="I1410" s="69">
        <v>2023</v>
      </c>
      <c r="J1410" s="40" t="s">
        <v>23</v>
      </c>
      <c r="K1410" s="33"/>
      <c r="L1410" s="41">
        <v>345.59999999999997</v>
      </c>
      <c r="M1410" s="33"/>
      <c r="N1410" s="41">
        <f t="shared" si="197"/>
        <v>17280</v>
      </c>
      <c r="O1410" s="37">
        <f t="shared" si="181"/>
        <v>0</v>
      </c>
      <c r="P1410" s="38" t="str">
        <f t="shared" ref="P1410:P1416" si="198">HYPERLINK(Q1410,"Аннотация")</f>
        <v>Аннотация</v>
      </c>
      <c r="Q1410" s="39" t="s">
        <v>1779</v>
      </c>
    </row>
    <row r="1411" spans="1:17" ht="60" x14ac:dyDescent="0.25">
      <c r="A1411" s="50" t="s">
        <v>1219</v>
      </c>
      <c r="B1411" s="28" t="s">
        <v>802</v>
      </c>
      <c r="C1411" s="46"/>
      <c r="D1411" s="64">
        <v>103120549</v>
      </c>
      <c r="E1411" s="64" t="s">
        <v>2847</v>
      </c>
      <c r="F1411" s="31" t="s">
        <v>1770</v>
      </c>
      <c r="G1411" s="31" t="s">
        <v>1780</v>
      </c>
      <c r="H1411" s="31" t="str">
        <f t="shared" si="196"/>
        <v>Техническое обслуживание и ремонт автомобильных двигателей / Карагодин В.И.</v>
      </c>
      <c r="I1411" s="69">
        <v>2024</v>
      </c>
      <c r="J1411" s="40" t="s">
        <v>23</v>
      </c>
      <c r="K1411" s="33"/>
      <c r="L1411" s="41">
        <v>656.4</v>
      </c>
      <c r="M1411" s="33"/>
      <c r="N1411" s="41">
        <f t="shared" si="197"/>
        <v>32820</v>
      </c>
      <c r="O1411" s="37">
        <f t="shared" si="181"/>
        <v>0</v>
      </c>
      <c r="P1411" s="38" t="str">
        <f t="shared" si="198"/>
        <v>Аннотация</v>
      </c>
      <c r="Q1411" s="39" t="s">
        <v>1781</v>
      </c>
    </row>
    <row r="1412" spans="1:17" ht="60" x14ac:dyDescent="0.25">
      <c r="A1412" s="50" t="s">
        <v>1219</v>
      </c>
      <c r="B1412" s="28" t="s">
        <v>802</v>
      </c>
      <c r="C1412" s="46"/>
      <c r="D1412" s="64">
        <v>101120300</v>
      </c>
      <c r="E1412" s="64" t="s">
        <v>2798</v>
      </c>
      <c r="F1412" s="31" t="s">
        <v>1744</v>
      </c>
      <c r="G1412" s="31" t="s">
        <v>1782</v>
      </c>
      <c r="H1412" s="31" t="str">
        <f t="shared" si="196"/>
        <v>Технологические процессы технического обслуживания и ремонта автомобилей / Козин Е.С.</v>
      </c>
      <c r="I1412" s="69">
        <v>2023</v>
      </c>
      <c r="J1412" s="40" t="s">
        <v>23</v>
      </c>
      <c r="K1412" s="33"/>
      <c r="L1412" s="41">
        <v>280.8</v>
      </c>
      <c r="M1412" s="33"/>
      <c r="N1412" s="41">
        <f t="shared" si="197"/>
        <v>14040</v>
      </c>
      <c r="O1412" s="37">
        <f t="shared" ref="O1412:O1475" si="199">K1412*L1412+M1412*N1412</f>
        <v>0</v>
      </c>
      <c r="P1412" s="38" t="str">
        <f t="shared" si="198"/>
        <v>Аннотация</v>
      </c>
      <c r="Q1412" s="39" t="s">
        <v>1783</v>
      </c>
    </row>
    <row r="1413" spans="1:17" ht="60" x14ac:dyDescent="0.25">
      <c r="A1413" s="50" t="s">
        <v>1219</v>
      </c>
      <c r="B1413" s="28" t="s">
        <v>802</v>
      </c>
      <c r="C1413" s="46"/>
      <c r="D1413" s="64">
        <v>104119544</v>
      </c>
      <c r="E1413" s="64" t="s">
        <v>2671</v>
      </c>
      <c r="F1413" s="31" t="s">
        <v>1746</v>
      </c>
      <c r="G1413" s="31" t="s">
        <v>1784</v>
      </c>
      <c r="H1413" s="31" t="str">
        <f t="shared" si="196"/>
        <v>Ремонт кузовов автомобилей / Слободчиков В.Ю.</v>
      </c>
      <c r="I1413" s="69">
        <v>2024</v>
      </c>
      <c r="J1413" s="40" t="s">
        <v>23</v>
      </c>
      <c r="K1413" s="33"/>
      <c r="L1413" s="41">
        <v>478.79999999999995</v>
      </c>
      <c r="M1413" s="33"/>
      <c r="N1413" s="41">
        <f t="shared" si="197"/>
        <v>23939.999999999996</v>
      </c>
      <c r="O1413" s="37">
        <f t="shared" si="199"/>
        <v>0</v>
      </c>
      <c r="P1413" s="38" t="str">
        <f t="shared" si="198"/>
        <v>Аннотация</v>
      </c>
      <c r="Q1413" s="39" t="s">
        <v>1785</v>
      </c>
    </row>
    <row r="1414" spans="1:17" ht="60" x14ac:dyDescent="0.25">
      <c r="A1414" s="50" t="s">
        <v>1219</v>
      </c>
      <c r="B1414" s="28" t="s">
        <v>802</v>
      </c>
      <c r="C1414" s="46"/>
      <c r="D1414" s="64">
        <v>101120390</v>
      </c>
      <c r="E1414" s="64" t="s">
        <v>2819</v>
      </c>
      <c r="F1414" s="31" t="s">
        <v>1735</v>
      </c>
      <c r="G1414" s="31" t="s">
        <v>1722</v>
      </c>
      <c r="H1414" s="31" t="str">
        <f t="shared" si="196"/>
        <v>Устройство автомобилей / Степанов А.А.</v>
      </c>
      <c r="I1414" s="69">
        <v>2023</v>
      </c>
      <c r="J1414" s="40" t="s">
        <v>23</v>
      </c>
      <c r="K1414" s="33"/>
      <c r="L1414" s="41">
        <v>428.4</v>
      </c>
      <c r="M1414" s="33"/>
      <c r="N1414" s="41">
        <f t="shared" si="197"/>
        <v>21420</v>
      </c>
      <c r="O1414" s="37">
        <f t="shared" si="199"/>
        <v>0</v>
      </c>
      <c r="P1414" s="38" t="str">
        <f t="shared" si="198"/>
        <v>Аннотация</v>
      </c>
      <c r="Q1414" s="39" t="s">
        <v>1786</v>
      </c>
    </row>
    <row r="1415" spans="1:17" ht="60" x14ac:dyDescent="0.25">
      <c r="A1415" s="50" t="s">
        <v>1219</v>
      </c>
      <c r="B1415" s="28" t="s">
        <v>802</v>
      </c>
      <c r="C1415" s="46"/>
      <c r="D1415" s="64">
        <v>106116651</v>
      </c>
      <c r="E1415" s="64" t="s">
        <v>2393</v>
      </c>
      <c r="F1415" s="31" t="s">
        <v>1787</v>
      </c>
      <c r="G1415" s="31" t="s">
        <v>1788</v>
      </c>
      <c r="H1415" s="31" t="str">
        <f t="shared" si="196"/>
        <v>Управление коллективом исполнителей на авторемонтном предприятии / Фомина Е.С.</v>
      </c>
      <c r="I1415" s="69">
        <v>2023</v>
      </c>
      <c r="J1415" s="40" t="s">
        <v>23</v>
      </c>
      <c r="K1415" s="33"/>
      <c r="L1415" s="41">
        <v>525.6</v>
      </c>
      <c r="M1415" s="33"/>
      <c r="N1415" s="41">
        <f t="shared" si="197"/>
        <v>26280</v>
      </c>
      <c r="O1415" s="37">
        <f t="shared" si="199"/>
        <v>0</v>
      </c>
      <c r="P1415" s="38" t="str">
        <f t="shared" si="198"/>
        <v>Аннотация</v>
      </c>
      <c r="Q1415" s="39" t="s">
        <v>1789</v>
      </c>
    </row>
    <row r="1416" spans="1:17" ht="45" x14ac:dyDescent="0.25">
      <c r="A1416" s="50" t="s">
        <v>1219</v>
      </c>
      <c r="B1416" s="28" t="s">
        <v>836</v>
      </c>
      <c r="C1416" s="46"/>
      <c r="D1416" s="64">
        <v>103117513</v>
      </c>
      <c r="E1416" s="64" t="s">
        <v>2469</v>
      </c>
      <c r="F1416" s="31" t="s">
        <v>1790</v>
      </c>
      <c r="G1416" s="31" t="s">
        <v>2904</v>
      </c>
      <c r="H1416" s="31" t="str">
        <f t="shared" ref="H1416:H1452" si="200">G1416 &amp; " / " &amp; F1416</f>
        <v>Выполнение ремонта тканей и швейных изделий,
 / Косинец И.Б.</v>
      </c>
      <c r="I1416" s="69">
        <v>2024</v>
      </c>
      <c r="J1416" s="40" t="s">
        <v>23</v>
      </c>
      <c r="K1416" s="33"/>
      <c r="L1416" s="41">
        <v>981.59999999999991</v>
      </c>
      <c r="M1416" s="33"/>
      <c r="N1416" s="41">
        <f t="shared" ref="N1416:N1423" si="201">L1416*50</f>
        <v>49079.999999999993</v>
      </c>
      <c r="O1416" s="37">
        <f t="shared" si="199"/>
        <v>0</v>
      </c>
      <c r="P1416" s="38" t="str">
        <f t="shared" si="198"/>
        <v>Аннотация</v>
      </c>
      <c r="Q1416" s="39" t="s">
        <v>1792</v>
      </c>
    </row>
    <row r="1417" spans="1:17" ht="33.75" x14ac:dyDescent="0.25">
      <c r="A1417" s="50" t="s">
        <v>1219</v>
      </c>
      <c r="B1417" s="28" t="s">
        <v>836</v>
      </c>
      <c r="C1417" s="46"/>
      <c r="D1417" s="64">
        <v>104113766</v>
      </c>
      <c r="E1417" s="64"/>
      <c r="F1417" s="31" t="s">
        <v>1790</v>
      </c>
      <c r="G1417" s="31" t="s">
        <v>1793</v>
      </c>
      <c r="H1417" s="31" t="str">
        <f t="shared" si="200"/>
        <v>Дефекты швейных изделий
 / Косинец И.Б.</v>
      </c>
      <c r="I1417" s="69">
        <v>2025</v>
      </c>
      <c r="J1417" s="40" t="s">
        <v>23</v>
      </c>
      <c r="K1417" s="33"/>
      <c r="L1417" s="41">
        <v>400.8</v>
      </c>
      <c r="M1417" s="33"/>
      <c r="N1417" s="41">
        <f t="shared" si="201"/>
        <v>20040</v>
      </c>
      <c r="O1417" s="37">
        <f t="shared" si="199"/>
        <v>0</v>
      </c>
      <c r="P1417" s="38"/>
      <c r="Q1417" s="39" t="e">
        <v>#N/A</v>
      </c>
    </row>
    <row r="1418" spans="1:17" ht="33.75" x14ac:dyDescent="0.25">
      <c r="A1418" s="50" t="s">
        <v>1219</v>
      </c>
      <c r="B1418" s="28" t="s">
        <v>836</v>
      </c>
      <c r="C1418" s="46"/>
      <c r="D1418" s="64">
        <v>103117100</v>
      </c>
      <c r="E1418" s="64" t="s">
        <v>2420</v>
      </c>
      <c r="F1418" s="31" t="s">
        <v>1794</v>
      </c>
      <c r="G1418" s="31" t="s">
        <v>1795</v>
      </c>
      <c r="H1418" s="31" t="str">
        <f t="shared" si="200"/>
        <v>Изготовление лекал: В 2 ч. Часть 1 / Радченко И.А.</v>
      </c>
      <c r="I1418" s="69">
        <v>2024</v>
      </c>
      <c r="J1418" s="40" t="s">
        <v>23</v>
      </c>
      <c r="K1418" s="33"/>
      <c r="L1418" s="41">
        <v>547.19999999999993</v>
      </c>
      <c r="M1418" s="33"/>
      <c r="N1418" s="41">
        <f t="shared" si="201"/>
        <v>27359.999999999996</v>
      </c>
      <c r="O1418" s="37">
        <f t="shared" si="199"/>
        <v>0</v>
      </c>
      <c r="P1418" s="38" t="str">
        <f t="shared" ref="P1418:P1427" si="202">HYPERLINK(Q1418,"Аннотация")</f>
        <v>Аннотация</v>
      </c>
      <c r="Q1418" s="39" t="s">
        <v>1796</v>
      </c>
    </row>
    <row r="1419" spans="1:17" ht="33.75" x14ac:dyDescent="0.25">
      <c r="A1419" s="50" t="s">
        <v>1219</v>
      </c>
      <c r="B1419" s="28" t="s">
        <v>836</v>
      </c>
      <c r="C1419" s="46"/>
      <c r="D1419" s="64">
        <v>103119688</v>
      </c>
      <c r="E1419" s="64" t="s">
        <v>2702</v>
      </c>
      <c r="F1419" s="31" t="s">
        <v>1794</v>
      </c>
      <c r="G1419" s="31" t="s">
        <v>1797</v>
      </c>
      <c r="H1419" s="31" t="str">
        <f t="shared" si="200"/>
        <v>Изготовление лекал: В 2 ч. Часть 2 / Радченко И.А.</v>
      </c>
      <c r="I1419" s="69">
        <v>2024</v>
      </c>
      <c r="J1419" s="40" t="s">
        <v>23</v>
      </c>
      <c r="K1419" s="33"/>
      <c r="L1419" s="41">
        <v>530.4</v>
      </c>
      <c r="M1419" s="33"/>
      <c r="N1419" s="41">
        <f t="shared" si="201"/>
        <v>26520</v>
      </c>
      <c r="O1419" s="37">
        <f t="shared" si="199"/>
        <v>0</v>
      </c>
      <c r="P1419" s="38" t="str">
        <f t="shared" si="202"/>
        <v>Аннотация</v>
      </c>
      <c r="Q1419" s="39" t="s">
        <v>1798</v>
      </c>
    </row>
    <row r="1420" spans="1:17" ht="33.75" x14ac:dyDescent="0.25">
      <c r="A1420" s="50" t="s">
        <v>1219</v>
      </c>
      <c r="B1420" s="28" t="s">
        <v>836</v>
      </c>
      <c r="C1420" s="46"/>
      <c r="D1420" s="64">
        <v>102117101</v>
      </c>
      <c r="E1420" s="64" t="s">
        <v>2421</v>
      </c>
      <c r="F1420" s="31" t="s">
        <v>1794</v>
      </c>
      <c r="G1420" s="31" t="s">
        <v>1799</v>
      </c>
      <c r="H1420" s="31" t="str">
        <f t="shared" si="200"/>
        <v>Прием заказов на изготовление изделий / Радченко И.А.</v>
      </c>
      <c r="I1420" s="69">
        <v>2024</v>
      </c>
      <c r="J1420" s="40" t="s">
        <v>23</v>
      </c>
      <c r="K1420" s="33"/>
      <c r="L1420" s="41">
        <v>1111.2</v>
      </c>
      <c r="M1420" s="33"/>
      <c r="N1420" s="41">
        <f t="shared" si="201"/>
        <v>55560</v>
      </c>
      <c r="O1420" s="37">
        <f t="shared" si="199"/>
        <v>0</v>
      </c>
      <c r="P1420" s="38" t="str">
        <f t="shared" si="202"/>
        <v>Аннотация</v>
      </c>
      <c r="Q1420" s="39" t="s">
        <v>1800</v>
      </c>
    </row>
    <row r="1421" spans="1:17" ht="45" x14ac:dyDescent="0.25">
      <c r="A1421" s="50" t="s">
        <v>1219</v>
      </c>
      <c r="B1421" s="28" t="s">
        <v>836</v>
      </c>
      <c r="C1421" s="46"/>
      <c r="D1421" s="64">
        <v>114103627</v>
      </c>
      <c r="E1421" s="64" t="s">
        <v>2291</v>
      </c>
      <c r="F1421" s="31" t="s">
        <v>1801</v>
      </c>
      <c r="G1421" s="31" t="s">
        <v>1802</v>
      </c>
      <c r="H1421" s="31" t="str">
        <f t="shared" si="200"/>
        <v>Пошив изделий по индивидуальным заказам / Силаева М.А.</v>
      </c>
      <c r="I1421" s="69">
        <v>2023</v>
      </c>
      <c r="J1421" s="40" t="s">
        <v>23</v>
      </c>
      <c r="K1421" s="33"/>
      <c r="L1421" s="41">
        <v>613.19999999999993</v>
      </c>
      <c r="M1421" s="33"/>
      <c r="N1421" s="41">
        <f t="shared" si="201"/>
        <v>30659.999999999996</v>
      </c>
      <c r="O1421" s="37">
        <f t="shared" si="199"/>
        <v>0</v>
      </c>
      <c r="P1421" s="38" t="str">
        <f t="shared" si="202"/>
        <v>Аннотация</v>
      </c>
      <c r="Q1421" s="39" t="s">
        <v>1803</v>
      </c>
    </row>
    <row r="1422" spans="1:17" ht="45" x14ac:dyDescent="0.25">
      <c r="A1422" s="50" t="s">
        <v>1219</v>
      </c>
      <c r="B1422" s="28" t="s">
        <v>1804</v>
      </c>
      <c r="C1422" s="46"/>
      <c r="D1422" s="64">
        <v>102119098</v>
      </c>
      <c r="E1422" s="64" t="s">
        <v>2501</v>
      </c>
      <c r="F1422" s="31" t="s">
        <v>1805</v>
      </c>
      <c r="G1422" s="31" t="s">
        <v>1806</v>
      </c>
      <c r="H1422" s="31" t="str">
        <f t="shared" si="200"/>
        <v>Раскрой при пошиве и перекрой при ремонте и обновлении изделий / Арбузова . Г.</v>
      </c>
      <c r="I1422" s="69">
        <v>2024</v>
      </c>
      <c r="J1422" s="40" t="s">
        <v>64</v>
      </c>
      <c r="K1422" s="33"/>
      <c r="L1422" s="41">
        <v>514.79999999999995</v>
      </c>
      <c r="M1422" s="33"/>
      <c r="N1422" s="41">
        <f t="shared" si="201"/>
        <v>25739.999999999996</v>
      </c>
      <c r="O1422" s="37">
        <f t="shared" si="199"/>
        <v>0</v>
      </c>
      <c r="P1422" s="38" t="str">
        <f t="shared" si="202"/>
        <v>Аннотация</v>
      </c>
      <c r="Q1422" s="39" t="s">
        <v>1807</v>
      </c>
    </row>
    <row r="1423" spans="1:17" ht="33.75" x14ac:dyDescent="0.25">
      <c r="A1423" s="50" t="s">
        <v>1219</v>
      </c>
      <c r="B1423" s="28" t="s">
        <v>1804</v>
      </c>
      <c r="C1423" s="46"/>
      <c r="D1423" s="64">
        <v>102117536</v>
      </c>
      <c r="E1423" s="64" t="s">
        <v>2471</v>
      </c>
      <c r="F1423" s="31" t="s">
        <v>1808</v>
      </c>
      <c r="G1423" s="31" t="s">
        <v>1809</v>
      </c>
      <c r="H1423" s="31" t="str">
        <f t="shared" si="200"/>
        <v>Проведение примерки изделия на фигуре заказчика / Косинец И. Б.</v>
      </c>
      <c r="I1423" s="69">
        <v>2023</v>
      </c>
      <c r="J1423" s="40" t="s">
        <v>286</v>
      </c>
      <c r="K1423" s="33"/>
      <c r="L1423" s="41">
        <v>354</v>
      </c>
      <c r="M1423" s="33"/>
      <c r="N1423" s="41">
        <f t="shared" si="201"/>
        <v>17700</v>
      </c>
      <c r="O1423" s="37">
        <f t="shared" si="199"/>
        <v>0</v>
      </c>
      <c r="P1423" s="38" t="str">
        <f t="shared" si="202"/>
        <v>Аннотация</v>
      </c>
      <c r="Q1423" s="39" t="s">
        <v>1810</v>
      </c>
    </row>
    <row r="1424" spans="1:17" ht="33.75" x14ac:dyDescent="0.25">
      <c r="A1424" s="50" t="s">
        <v>1219</v>
      </c>
      <c r="B1424" s="28" t="s">
        <v>1804</v>
      </c>
      <c r="C1424" s="46"/>
      <c r="D1424" s="63">
        <v>101121771</v>
      </c>
      <c r="E1424" s="64"/>
      <c r="F1424" s="31" t="s">
        <v>1790</v>
      </c>
      <c r="G1424" s="31" t="s">
        <v>1811</v>
      </c>
      <c r="H1424" s="31" t="str">
        <f t="shared" si="200"/>
        <v>Комплект плакатов "Закройщик": (7 плакатов) / Косинец И.Б.</v>
      </c>
      <c r="I1424" s="69">
        <v>2024</v>
      </c>
      <c r="J1424" s="40" t="s">
        <v>45</v>
      </c>
      <c r="K1424" s="35"/>
      <c r="L1424" s="36"/>
      <c r="M1424" s="33"/>
      <c r="N1424" s="41">
        <v>6000</v>
      </c>
      <c r="O1424" s="37">
        <f t="shared" si="199"/>
        <v>0</v>
      </c>
      <c r="P1424" s="38" t="str">
        <f t="shared" si="202"/>
        <v>Аннотация</v>
      </c>
      <c r="Q1424" s="39" t="s">
        <v>1812</v>
      </c>
    </row>
    <row r="1425" spans="1:17" ht="33.75" x14ac:dyDescent="0.25">
      <c r="A1425" s="50" t="s">
        <v>1219</v>
      </c>
      <c r="B1425" s="28" t="s">
        <v>1804</v>
      </c>
      <c r="C1425" s="46"/>
      <c r="D1425" s="64">
        <v>104113989</v>
      </c>
      <c r="E1425" s="64" t="s">
        <v>2351</v>
      </c>
      <c r="F1425" s="31" t="s">
        <v>1801</v>
      </c>
      <c r="G1425" s="31" t="s">
        <v>1813</v>
      </c>
      <c r="H1425" s="31" t="str">
        <f t="shared" si="200"/>
        <v>Технология одежды : учебник : в 2 ч. Ч. 1 / Силаева М.А.</v>
      </c>
      <c r="I1425" s="69">
        <v>2024</v>
      </c>
      <c r="J1425" s="40" t="s">
        <v>286</v>
      </c>
      <c r="K1425" s="33"/>
      <c r="L1425" s="41">
        <v>492</v>
      </c>
      <c r="M1425" s="33"/>
      <c r="N1425" s="41">
        <f>L1425*50</f>
        <v>24600</v>
      </c>
      <c r="O1425" s="37">
        <f t="shared" si="199"/>
        <v>0</v>
      </c>
      <c r="P1425" s="38" t="str">
        <f t="shared" si="202"/>
        <v>Аннотация</v>
      </c>
      <c r="Q1425" s="39" t="s">
        <v>1814</v>
      </c>
    </row>
    <row r="1426" spans="1:17" ht="33.75" x14ac:dyDescent="0.25">
      <c r="A1426" s="50" t="s">
        <v>1219</v>
      </c>
      <c r="B1426" s="28" t="s">
        <v>1804</v>
      </c>
      <c r="C1426" s="46"/>
      <c r="D1426" s="64">
        <v>104113990</v>
      </c>
      <c r="E1426" s="64" t="s">
        <v>2352</v>
      </c>
      <c r="F1426" s="31" t="s">
        <v>1801</v>
      </c>
      <c r="G1426" s="31" t="s">
        <v>1815</v>
      </c>
      <c r="H1426" s="31" t="str">
        <f t="shared" si="200"/>
        <v>Технология одежды : учебник : в 2 ч. Ч. 2 / Силаева М.А.</v>
      </c>
      <c r="I1426" s="69">
        <v>2024</v>
      </c>
      <c r="J1426" s="40" t="s">
        <v>286</v>
      </c>
      <c r="K1426" s="33"/>
      <c r="L1426" s="41">
        <v>567.6</v>
      </c>
      <c r="M1426" s="33"/>
      <c r="N1426" s="41">
        <f>L1426*50</f>
        <v>28380</v>
      </c>
      <c r="O1426" s="37">
        <f t="shared" si="199"/>
        <v>0</v>
      </c>
      <c r="P1426" s="38" t="str">
        <f t="shared" si="202"/>
        <v>Аннотация</v>
      </c>
      <c r="Q1426" s="39" t="s">
        <v>1816</v>
      </c>
    </row>
    <row r="1427" spans="1:17" ht="75" x14ac:dyDescent="0.25">
      <c r="A1427" s="50" t="s">
        <v>1219</v>
      </c>
      <c r="B1427" s="28" t="s">
        <v>842</v>
      </c>
      <c r="C1427" s="46"/>
      <c r="D1427" s="64">
        <v>103117513</v>
      </c>
      <c r="E1427" s="64" t="s">
        <v>2469</v>
      </c>
      <c r="F1427" s="31" t="s">
        <v>1790</v>
      </c>
      <c r="G1427" s="31" t="s">
        <v>1791</v>
      </c>
      <c r="H1427" s="31" t="str">
        <f t="shared" si="200"/>
        <v xml:space="preserve">
Выполнение ремонта тканей и швейных изделий,
 / Косинец И.Б.</v>
      </c>
      <c r="I1427" s="69">
        <v>2024</v>
      </c>
      <c r="J1427" s="40" t="s">
        <v>23</v>
      </c>
      <c r="K1427" s="33"/>
      <c r="L1427" s="41">
        <v>981.59999999999991</v>
      </c>
      <c r="M1427" s="33"/>
      <c r="N1427" s="41">
        <f>L1427*50</f>
        <v>49079.999999999993</v>
      </c>
      <c r="O1427" s="37">
        <f t="shared" si="199"/>
        <v>0</v>
      </c>
      <c r="P1427" s="38" t="str">
        <f t="shared" si="202"/>
        <v>Аннотация</v>
      </c>
      <c r="Q1427" s="39" t="s">
        <v>1792</v>
      </c>
    </row>
    <row r="1428" spans="1:17" ht="33.75" x14ac:dyDescent="0.25">
      <c r="A1428" s="50" t="s">
        <v>1219</v>
      </c>
      <c r="B1428" s="28" t="s">
        <v>842</v>
      </c>
      <c r="C1428" s="46"/>
      <c r="D1428" s="64">
        <v>104113766</v>
      </c>
      <c r="E1428" s="64"/>
      <c r="F1428" s="31" t="s">
        <v>1790</v>
      </c>
      <c r="G1428" s="31" t="s">
        <v>1793</v>
      </c>
      <c r="H1428" s="31" t="str">
        <f t="shared" si="200"/>
        <v>Дефекты швейных изделий
 / Косинец И.Б.</v>
      </c>
      <c r="I1428" s="69">
        <v>2025</v>
      </c>
      <c r="J1428" s="40" t="s">
        <v>23</v>
      </c>
      <c r="K1428" s="33"/>
      <c r="L1428" s="41">
        <v>400.8</v>
      </c>
      <c r="M1428" s="33"/>
      <c r="N1428" s="41">
        <f>L1428*50</f>
        <v>20040</v>
      </c>
      <c r="O1428" s="37">
        <f t="shared" si="199"/>
        <v>0</v>
      </c>
      <c r="P1428" s="38"/>
      <c r="Q1428" s="39" t="e">
        <v>#N/A</v>
      </c>
    </row>
    <row r="1429" spans="1:17" ht="33.75" x14ac:dyDescent="0.25">
      <c r="A1429" s="50" t="s">
        <v>1219</v>
      </c>
      <c r="B1429" s="28" t="s">
        <v>842</v>
      </c>
      <c r="C1429" s="46"/>
      <c r="D1429" s="63">
        <v>101121772</v>
      </c>
      <c r="E1429" s="64"/>
      <c r="F1429" s="31" t="s">
        <v>1790</v>
      </c>
      <c r="G1429" s="31" t="s">
        <v>1817</v>
      </c>
      <c r="H1429" s="31" t="str">
        <f t="shared" si="200"/>
        <v>Портной: 7 плакатов  Наглядное пособие / Косинец И.Б.</v>
      </c>
      <c r="I1429" s="69">
        <v>2024</v>
      </c>
      <c r="J1429" s="40" t="s">
        <v>45</v>
      </c>
      <c r="K1429" s="35"/>
      <c r="L1429" s="36"/>
      <c r="M1429" s="33"/>
      <c r="N1429" s="41">
        <v>6000</v>
      </c>
      <c r="O1429" s="37">
        <f t="shared" si="199"/>
        <v>0</v>
      </c>
      <c r="P1429" s="38" t="str">
        <f t="shared" ref="P1429:P1436" si="203">HYPERLINK(Q1429,"Аннотация")</f>
        <v>Аннотация</v>
      </c>
      <c r="Q1429" s="39" t="s">
        <v>1818</v>
      </c>
    </row>
    <row r="1430" spans="1:17" ht="33.75" x14ac:dyDescent="0.25">
      <c r="A1430" s="50" t="s">
        <v>1219</v>
      </c>
      <c r="B1430" s="28" t="s">
        <v>842</v>
      </c>
      <c r="C1430" s="46"/>
      <c r="D1430" s="64">
        <v>103117100</v>
      </c>
      <c r="E1430" s="64" t="s">
        <v>2420</v>
      </c>
      <c r="F1430" s="31" t="s">
        <v>1794</v>
      </c>
      <c r="G1430" s="31" t="s">
        <v>1795</v>
      </c>
      <c r="H1430" s="31" t="str">
        <f t="shared" si="200"/>
        <v>Изготовление лекал: В 2 ч. Часть 1 / Радченко И.А.</v>
      </c>
      <c r="I1430" s="69">
        <v>2024</v>
      </c>
      <c r="J1430" s="40" t="s">
        <v>23</v>
      </c>
      <c r="K1430" s="33"/>
      <c r="L1430" s="41">
        <v>547.19999999999993</v>
      </c>
      <c r="M1430" s="33"/>
      <c r="N1430" s="41">
        <f t="shared" ref="N1430:N1435" si="204">L1430*50</f>
        <v>27359.999999999996</v>
      </c>
      <c r="O1430" s="37">
        <f t="shared" si="199"/>
        <v>0</v>
      </c>
      <c r="P1430" s="38" t="str">
        <f t="shared" si="203"/>
        <v>Аннотация</v>
      </c>
      <c r="Q1430" s="39" t="s">
        <v>1796</v>
      </c>
    </row>
    <row r="1431" spans="1:17" ht="33.75" x14ac:dyDescent="0.25">
      <c r="A1431" s="50" t="s">
        <v>1219</v>
      </c>
      <c r="B1431" s="28" t="s">
        <v>842</v>
      </c>
      <c r="C1431" s="46"/>
      <c r="D1431" s="64">
        <v>103119688</v>
      </c>
      <c r="E1431" s="64" t="s">
        <v>2702</v>
      </c>
      <c r="F1431" s="31" t="s">
        <v>1794</v>
      </c>
      <c r="G1431" s="31" t="s">
        <v>1797</v>
      </c>
      <c r="H1431" s="31" t="str">
        <f t="shared" si="200"/>
        <v>Изготовление лекал: В 2 ч. Часть 2 / Радченко И.А.</v>
      </c>
      <c r="I1431" s="69">
        <v>2024</v>
      </c>
      <c r="J1431" s="40" t="s">
        <v>23</v>
      </c>
      <c r="K1431" s="33"/>
      <c r="L1431" s="41">
        <v>530.4</v>
      </c>
      <c r="M1431" s="33"/>
      <c r="N1431" s="41">
        <f t="shared" si="204"/>
        <v>26520</v>
      </c>
      <c r="O1431" s="37">
        <f t="shared" si="199"/>
        <v>0</v>
      </c>
      <c r="P1431" s="38" t="str">
        <f t="shared" si="203"/>
        <v>Аннотация</v>
      </c>
      <c r="Q1431" s="39" t="s">
        <v>1798</v>
      </c>
    </row>
    <row r="1432" spans="1:17" ht="45" x14ac:dyDescent="0.25">
      <c r="A1432" s="50" t="s">
        <v>1219</v>
      </c>
      <c r="B1432" s="28" t="s">
        <v>842</v>
      </c>
      <c r="C1432" s="46"/>
      <c r="D1432" s="64">
        <v>114103627</v>
      </c>
      <c r="E1432" s="64" t="s">
        <v>2291</v>
      </c>
      <c r="F1432" s="31" t="s">
        <v>1801</v>
      </c>
      <c r="G1432" s="31" t="s">
        <v>1802</v>
      </c>
      <c r="H1432" s="31" t="str">
        <f t="shared" si="200"/>
        <v>Пошив изделий по индивидуальным заказам / Силаева М.А.</v>
      </c>
      <c r="I1432" s="69">
        <v>2023</v>
      </c>
      <c r="J1432" s="40" t="s">
        <v>23</v>
      </c>
      <c r="K1432" s="33"/>
      <c r="L1432" s="41">
        <v>613.19999999999993</v>
      </c>
      <c r="M1432" s="33"/>
      <c r="N1432" s="41">
        <f t="shared" si="204"/>
        <v>30659.999999999996</v>
      </c>
      <c r="O1432" s="37">
        <f t="shared" si="199"/>
        <v>0</v>
      </c>
      <c r="P1432" s="38" t="str">
        <f t="shared" si="203"/>
        <v>Аннотация</v>
      </c>
      <c r="Q1432" s="39" t="s">
        <v>1803</v>
      </c>
    </row>
    <row r="1433" spans="1:17" ht="33.75" x14ac:dyDescent="0.25">
      <c r="A1433" s="50" t="s">
        <v>1219</v>
      </c>
      <c r="B1433" s="28" t="s">
        <v>842</v>
      </c>
      <c r="C1433" s="46"/>
      <c r="D1433" s="64">
        <v>104113989</v>
      </c>
      <c r="E1433" s="64" t="s">
        <v>2351</v>
      </c>
      <c r="F1433" s="31" t="s">
        <v>1801</v>
      </c>
      <c r="G1433" s="31" t="s">
        <v>1813</v>
      </c>
      <c r="H1433" s="31" t="str">
        <f t="shared" si="200"/>
        <v>Технология одежды : учебник : в 2 ч. Ч. 1 / Силаева М.А.</v>
      </c>
      <c r="I1433" s="69">
        <v>2024</v>
      </c>
      <c r="J1433" s="40" t="s">
        <v>286</v>
      </c>
      <c r="K1433" s="33"/>
      <c r="L1433" s="41">
        <v>492</v>
      </c>
      <c r="M1433" s="33"/>
      <c r="N1433" s="41">
        <f t="shared" si="204"/>
        <v>24600</v>
      </c>
      <c r="O1433" s="37">
        <f t="shared" si="199"/>
        <v>0</v>
      </c>
      <c r="P1433" s="38" t="str">
        <f t="shared" si="203"/>
        <v>Аннотация</v>
      </c>
      <c r="Q1433" s="39" t="s">
        <v>1814</v>
      </c>
    </row>
    <row r="1434" spans="1:17" ht="33.75" x14ac:dyDescent="0.25">
      <c r="A1434" s="50" t="s">
        <v>1219</v>
      </c>
      <c r="B1434" s="28" t="s">
        <v>842</v>
      </c>
      <c r="C1434" s="46"/>
      <c r="D1434" s="64">
        <v>104113990</v>
      </c>
      <c r="E1434" s="64" t="s">
        <v>2352</v>
      </c>
      <c r="F1434" s="31" t="s">
        <v>1801</v>
      </c>
      <c r="G1434" s="31" t="s">
        <v>1815</v>
      </c>
      <c r="H1434" s="31" t="str">
        <f t="shared" si="200"/>
        <v>Технология одежды : учебник : в 2 ч. Ч. 2 / Силаева М.А.</v>
      </c>
      <c r="I1434" s="69">
        <v>2024</v>
      </c>
      <c r="J1434" s="40" t="s">
        <v>286</v>
      </c>
      <c r="K1434" s="33"/>
      <c r="L1434" s="41">
        <v>567.6</v>
      </c>
      <c r="M1434" s="33"/>
      <c r="N1434" s="41">
        <f t="shared" si="204"/>
        <v>28380</v>
      </c>
      <c r="O1434" s="37">
        <f t="shared" si="199"/>
        <v>0</v>
      </c>
      <c r="P1434" s="38" t="str">
        <f t="shared" si="203"/>
        <v>Аннотация</v>
      </c>
      <c r="Q1434" s="39" t="s">
        <v>1816</v>
      </c>
    </row>
    <row r="1435" spans="1:17" ht="33.75" x14ac:dyDescent="0.25">
      <c r="A1435" s="50" t="s">
        <v>1219</v>
      </c>
      <c r="B1435" s="28" t="s">
        <v>1819</v>
      </c>
      <c r="C1435" s="46"/>
      <c r="D1435" s="64">
        <v>102117101</v>
      </c>
      <c r="E1435" s="64" t="s">
        <v>2421</v>
      </c>
      <c r="F1435" s="31" t="s">
        <v>1794</v>
      </c>
      <c r="G1435" s="31" t="s">
        <v>1799</v>
      </c>
      <c r="H1435" s="31" t="str">
        <f t="shared" si="200"/>
        <v>Прием заказов на изготовление изделий / Радченко И.А.</v>
      </c>
      <c r="I1435" s="69">
        <v>2024</v>
      </c>
      <c r="J1435" s="40" t="s">
        <v>23</v>
      </c>
      <c r="K1435" s="33"/>
      <c r="L1435" s="41">
        <v>1111.2</v>
      </c>
      <c r="M1435" s="33"/>
      <c r="N1435" s="41">
        <f t="shared" si="204"/>
        <v>55560</v>
      </c>
      <c r="O1435" s="37">
        <f t="shared" si="199"/>
        <v>0</v>
      </c>
      <c r="P1435" s="38" t="str">
        <f t="shared" si="203"/>
        <v>Аннотация</v>
      </c>
      <c r="Q1435" s="39" t="s">
        <v>1800</v>
      </c>
    </row>
    <row r="1436" spans="1:17" ht="75" x14ac:dyDescent="0.25">
      <c r="A1436" s="50" t="s">
        <v>1219</v>
      </c>
      <c r="B1436" s="28" t="s">
        <v>844</v>
      </c>
      <c r="C1436" s="46"/>
      <c r="D1436" s="64">
        <v>103117513</v>
      </c>
      <c r="E1436" s="64" t="s">
        <v>2469</v>
      </c>
      <c r="F1436" s="31" t="s">
        <v>1790</v>
      </c>
      <c r="G1436" s="31" t="s">
        <v>1791</v>
      </c>
      <c r="H1436" s="31" t="str">
        <f t="shared" si="200"/>
        <v xml:space="preserve">
Выполнение ремонта тканей и швейных изделий,
 / Косинец И.Б.</v>
      </c>
      <c r="I1436" s="69">
        <v>2024</v>
      </c>
      <c r="J1436" s="40" t="s">
        <v>23</v>
      </c>
      <c r="K1436" s="33"/>
      <c r="L1436" s="41">
        <v>981.59999999999991</v>
      </c>
      <c r="M1436" s="33"/>
      <c r="N1436" s="41">
        <f t="shared" ref="N1436:N1441" si="205">L1436*50</f>
        <v>49079.999999999993</v>
      </c>
      <c r="O1436" s="37">
        <f t="shared" si="199"/>
        <v>0</v>
      </c>
      <c r="P1436" s="38" t="str">
        <f t="shared" si="203"/>
        <v>Аннотация</v>
      </c>
      <c r="Q1436" s="39" t="s">
        <v>1792</v>
      </c>
    </row>
    <row r="1437" spans="1:17" ht="45" x14ac:dyDescent="0.25">
      <c r="A1437" s="50" t="s">
        <v>1219</v>
      </c>
      <c r="B1437" s="28" t="s">
        <v>844</v>
      </c>
      <c r="C1437" s="46"/>
      <c r="D1437" s="64">
        <v>104113766</v>
      </c>
      <c r="E1437" s="64"/>
      <c r="F1437" s="31" t="s">
        <v>1790</v>
      </c>
      <c r="G1437" s="31" t="s">
        <v>1793</v>
      </c>
      <c r="H1437" s="31" t="str">
        <f t="shared" si="200"/>
        <v>Дефекты швейных изделий
 / Косинец И.Б.</v>
      </c>
      <c r="I1437" s="69">
        <v>2025</v>
      </c>
      <c r="J1437" s="40" t="s">
        <v>23</v>
      </c>
      <c r="K1437" s="33"/>
      <c r="L1437" s="41">
        <v>400.8</v>
      </c>
      <c r="M1437" s="33"/>
      <c r="N1437" s="41">
        <f t="shared" si="205"/>
        <v>20040</v>
      </c>
      <c r="O1437" s="37">
        <f t="shared" si="199"/>
        <v>0</v>
      </c>
      <c r="P1437" s="38"/>
      <c r="Q1437" s="39" t="e">
        <v>#N/A</v>
      </c>
    </row>
    <row r="1438" spans="1:17" ht="45" x14ac:dyDescent="0.25">
      <c r="A1438" s="50" t="s">
        <v>1219</v>
      </c>
      <c r="B1438" s="28" t="s">
        <v>844</v>
      </c>
      <c r="C1438" s="46"/>
      <c r="D1438" s="64">
        <v>103117100</v>
      </c>
      <c r="E1438" s="64" t="s">
        <v>2420</v>
      </c>
      <c r="F1438" s="31" t="s">
        <v>1794</v>
      </c>
      <c r="G1438" s="31" t="s">
        <v>1795</v>
      </c>
      <c r="H1438" s="31" t="str">
        <f t="shared" si="200"/>
        <v>Изготовление лекал: В 2 ч. Часть 1 / Радченко И.А.</v>
      </c>
      <c r="I1438" s="69">
        <v>2024</v>
      </c>
      <c r="J1438" s="40" t="s">
        <v>23</v>
      </c>
      <c r="K1438" s="33"/>
      <c r="L1438" s="41">
        <v>547.19999999999993</v>
      </c>
      <c r="M1438" s="33"/>
      <c r="N1438" s="41">
        <f t="shared" si="205"/>
        <v>27359.999999999996</v>
      </c>
      <c r="O1438" s="37">
        <f t="shared" si="199"/>
        <v>0</v>
      </c>
      <c r="P1438" s="38" t="str">
        <f t="shared" ref="P1438:P1455" si="206">HYPERLINK(Q1438,"Аннотация")</f>
        <v>Аннотация</v>
      </c>
      <c r="Q1438" s="39" t="s">
        <v>1796</v>
      </c>
    </row>
    <row r="1439" spans="1:17" ht="45" x14ac:dyDescent="0.25">
      <c r="A1439" s="50" t="s">
        <v>1219</v>
      </c>
      <c r="B1439" s="28" t="s">
        <v>844</v>
      </c>
      <c r="C1439" s="46"/>
      <c r="D1439" s="64">
        <v>103119688</v>
      </c>
      <c r="E1439" s="64" t="s">
        <v>2702</v>
      </c>
      <c r="F1439" s="31" t="s">
        <v>1794</v>
      </c>
      <c r="G1439" s="31" t="s">
        <v>1797</v>
      </c>
      <c r="H1439" s="31" t="str">
        <f t="shared" si="200"/>
        <v>Изготовление лекал: В 2 ч. Часть 2 / Радченко И.А.</v>
      </c>
      <c r="I1439" s="69">
        <v>2024</v>
      </c>
      <c r="J1439" s="40" t="s">
        <v>23</v>
      </c>
      <c r="K1439" s="33"/>
      <c r="L1439" s="41">
        <v>530.4</v>
      </c>
      <c r="M1439" s="33"/>
      <c r="N1439" s="41">
        <f t="shared" si="205"/>
        <v>26520</v>
      </c>
      <c r="O1439" s="37">
        <f t="shared" si="199"/>
        <v>0</v>
      </c>
      <c r="P1439" s="38" t="str">
        <f t="shared" si="206"/>
        <v>Аннотация</v>
      </c>
      <c r="Q1439" s="39" t="s">
        <v>1798</v>
      </c>
    </row>
    <row r="1440" spans="1:17" ht="45" x14ac:dyDescent="0.25">
      <c r="A1440" s="50" t="s">
        <v>1219</v>
      </c>
      <c r="B1440" s="28" t="s">
        <v>844</v>
      </c>
      <c r="C1440" s="46"/>
      <c r="D1440" s="64">
        <v>102117101</v>
      </c>
      <c r="E1440" s="64" t="s">
        <v>2421</v>
      </c>
      <c r="F1440" s="31" t="s">
        <v>1794</v>
      </c>
      <c r="G1440" s="31" t="s">
        <v>1799</v>
      </c>
      <c r="H1440" s="31" t="str">
        <f t="shared" si="200"/>
        <v>Прием заказов на изготовление изделий / Радченко И.А.</v>
      </c>
      <c r="I1440" s="69">
        <v>2024</v>
      </c>
      <c r="J1440" s="40" t="s">
        <v>23</v>
      </c>
      <c r="K1440" s="33"/>
      <c r="L1440" s="41">
        <v>1111.2</v>
      </c>
      <c r="M1440" s="33"/>
      <c r="N1440" s="41">
        <f t="shared" si="205"/>
        <v>55560</v>
      </c>
      <c r="O1440" s="37">
        <f t="shared" si="199"/>
        <v>0</v>
      </c>
      <c r="P1440" s="38" t="str">
        <f t="shared" si="206"/>
        <v>Аннотация</v>
      </c>
      <c r="Q1440" s="39" t="s">
        <v>1800</v>
      </c>
    </row>
    <row r="1441" spans="1:17" ht="45" x14ac:dyDescent="0.25">
      <c r="A1441" s="50" t="s">
        <v>1219</v>
      </c>
      <c r="B1441" s="28" t="s">
        <v>844</v>
      </c>
      <c r="C1441" s="46"/>
      <c r="D1441" s="64">
        <v>114103627</v>
      </c>
      <c r="E1441" s="64" t="s">
        <v>2291</v>
      </c>
      <c r="F1441" s="31" t="s">
        <v>1801</v>
      </c>
      <c r="G1441" s="31" t="s">
        <v>1802</v>
      </c>
      <c r="H1441" s="31" t="str">
        <f t="shared" si="200"/>
        <v>Пошив изделий по индивидуальным заказам / Силаева М.А.</v>
      </c>
      <c r="I1441" s="69">
        <v>2023</v>
      </c>
      <c r="J1441" s="40" t="s">
        <v>23</v>
      </c>
      <c r="K1441" s="33"/>
      <c r="L1441" s="41">
        <v>613.19999999999993</v>
      </c>
      <c r="M1441" s="33"/>
      <c r="N1441" s="41">
        <f t="shared" si="205"/>
        <v>30659.999999999996</v>
      </c>
      <c r="O1441" s="37">
        <f t="shared" si="199"/>
        <v>0</v>
      </c>
      <c r="P1441" s="38" t="str">
        <f t="shared" si="206"/>
        <v>Аннотация</v>
      </c>
      <c r="Q1441" s="39" t="s">
        <v>1803</v>
      </c>
    </row>
    <row r="1442" spans="1:17" ht="75" x14ac:dyDescent="0.25">
      <c r="A1442" s="50" t="s">
        <v>1219</v>
      </c>
      <c r="B1442" s="28" t="s">
        <v>848</v>
      </c>
      <c r="C1442" s="46"/>
      <c r="D1442" s="64">
        <v>112107327</v>
      </c>
      <c r="E1442" s="64" t="s">
        <v>2309</v>
      </c>
      <c r="F1442" s="31" t="s">
        <v>1820</v>
      </c>
      <c r="G1442" s="31" t="s">
        <v>1821</v>
      </c>
      <c r="H1442" s="31" t="str">
        <f t="shared" si="200"/>
        <v>Конструирование швейных изделий / Амирова Э.К.</v>
      </c>
      <c r="I1442" s="69">
        <v>2024</v>
      </c>
      <c r="J1442" s="40" t="s">
        <v>23</v>
      </c>
      <c r="K1442" s="33"/>
      <c r="L1442" s="41">
        <v>568.79999999999995</v>
      </c>
      <c r="M1442" s="33"/>
      <c r="N1442" s="41">
        <f>L1442*50</f>
        <v>28439.999999999996</v>
      </c>
      <c r="O1442" s="37">
        <f t="shared" si="199"/>
        <v>0</v>
      </c>
      <c r="P1442" s="38" t="str">
        <f t="shared" si="206"/>
        <v>Аннотация</v>
      </c>
      <c r="Q1442" s="39" t="s">
        <v>1822</v>
      </c>
    </row>
    <row r="1443" spans="1:17" ht="75" x14ac:dyDescent="0.25">
      <c r="A1443" s="50" t="s">
        <v>1219</v>
      </c>
      <c r="B1443" s="28" t="s">
        <v>850</v>
      </c>
      <c r="C1443" s="46"/>
      <c r="D1443" s="64">
        <v>112107327</v>
      </c>
      <c r="E1443" s="64" t="s">
        <v>2309</v>
      </c>
      <c r="F1443" s="31" t="s">
        <v>1820</v>
      </c>
      <c r="G1443" s="31" t="s">
        <v>1821</v>
      </c>
      <c r="H1443" s="31" t="str">
        <f t="shared" si="200"/>
        <v>Конструирование швейных изделий / Амирова Э.К.</v>
      </c>
      <c r="I1443" s="69">
        <v>2024</v>
      </c>
      <c r="J1443" s="40" t="s">
        <v>23</v>
      </c>
      <c r="K1443" s="33"/>
      <c r="L1443" s="41">
        <v>568.79999999999995</v>
      </c>
      <c r="M1443" s="33"/>
      <c r="N1443" s="41">
        <f>L1443*50</f>
        <v>28439.999999999996</v>
      </c>
      <c r="O1443" s="37">
        <f t="shared" si="199"/>
        <v>0</v>
      </c>
      <c r="P1443" s="38" t="str">
        <f t="shared" si="206"/>
        <v>Аннотация</v>
      </c>
      <c r="Q1443" s="39" t="s">
        <v>1822</v>
      </c>
    </row>
    <row r="1444" spans="1:17" ht="75" x14ac:dyDescent="0.25">
      <c r="A1444" s="50" t="s">
        <v>1219</v>
      </c>
      <c r="B1444" s="28" t="s">
        <v>851</v>
      </c>
      <c r="C1444" s="46"/>
      <c r="D1444" s="64">
        <v>112107327</v>
      </c>
      <c r="E1444" s="64" t="s">
        <v>2309</v>
      </c>
      <c r="F1444" s="31" t="s">
        <v>1820</v>
      </c>
      <c r="G1444" s="31" t="s">
        <v>1821</v>
      </c>
      <c r="H1444" s="31" t="str">
        <f t="shared" si="200"/>
        <v>Конструирование швейных изделий / Амирова Э.К.</v>
      </c>
      <c r="I1444" s="69">
        <v>2024</v>
      </c>
      <c r="J1444" s="40" t="s">
        <v>23</v>
      </c>
      <c r="K1444" s="33"/>
      <c r="L1444" s="41">
        <v>568.79999999999995</v>
      </c>
      <c r="M1444" s="33"/>
      <c r="N1444" s="41">
        <f>L1444*50</f>
        <v>28439.999999999996</v>
      </c>
      <c r="O1444" s="37">
        <f t="shared" si="199"/>
        <v>0</v>
      </c>
      <c r="P1444" s="38" t="str">
        <f t="shared" si="206"/>
        <v>Аннотация</v>
      </c>
      <c r="Q1444" s="39" t="s">
        <v>1822</v>
      </c>
    </row>
    <row r="1445" spans="1:17" ht="105" x14ac:dyDescent="0.25">
      <c r="A1445" s="50" t="s">
        <v>1219</v>
      </c>
      <c r="B1445" s="28" t="s">
        <v>853</v>
      </c>
      <c r="C1445" s="46"/>
      <c r="D1445" s="64">
        <v>112107327</v>
      </c>
      <c r="E1445" s="64" t="s">
        <v>2309</v>
      </c>
      <c r="F1445" s="31" t="s">
        <v>1820</v>
      </c>
      <c r="G1445" s="31" t="s">
        <v>1821</v>
      </c>
      <c r="H1445" s="31" t="str">
        <f t="shared" si="200"/>
        <v>Конструирование швейных изделий / Амирова Э.К.</v>
      </c>
      <c r="I1445" s="69">
        <v>2024</v>
      </c>
      <c r="J1445" s="40" t="s">
        <v>23</v>
      </c>
      <c r="K1445" s="33"/>
      <c r="L1445" s="41">
        <v>568.79999999999995</v>
      </c>
      <c r="M1445" s="33"/>
      <c r="N1445" s="41">
        <f>L1445*50</f>
        <v>28439.999999999996</v>
      </c>
      <c r="O1445" s="37">
        <f t="shared" si="199"/>
        <v>0</v>
      </c>
      <c r="P1445" s="38" t="str">
        <f t="shared" si="206"/>
        <v>Аннотация</v>
      </c>
      <c r="Q1445" s="39" t="s">
        <v>1822</v>
      </c>
    </row>
    <row r="1446" spans="1:17" ht="105" x14ac:dyDescent="0.25">
      <c r="A1446" s="50" t="s">
        <v>1219</v>
      </c>
      <c r="B1446" s="28" t="s">
        <v>853</v>
      </c>
      <c r="C1446" s="46"/>
      <c r="D1446" s="64">
        <v>111103533</v>
      </c>
      <c r="E1446" s="64" t="s">
        <v>2884</v>
      </c>
      <c r="F1446" s="31" t="s">
        <v>1820</v>
      </c>
      <c r="G1446" s="31" t="s">
        <v>2885</v>
      </c>
      <c r="H1446" s="31" t="str">
        <f t="shared" ref="H1446" si="207">G1446 &amp; " / " &amp; F1446</f>
        <v>Технология швейных изделий / Амирова Э.К.</v>
      </c>
      <c r="I1446" s="69">
        <v>2025</v>
      </c>
      <c r="J1446" s="40" t="s">
        <v>23</v>
      </c>
      <c r="K1446" s="33"/>
      <c r="L1446" s="41">
        <v>606</v>
      </c>
      <c r="M1446" s="33"/>
      <c r="N1446" s="41">
        <f>L1446*50</f>
        <v>30300</v>
      </c>
      <c r="O1446" s="37">
        <f t="shared" si="199"/>
        <v>0</v>
      </c>
      <c r="P1446" s="38" t="s">
        <v>2196</v>
      </c>
      <c r="Q1446" s="39"/>
    </row>
    <row r="1447" spans="1:17" ht="105" x14ac:dyDescent="0.25">
      <c r="A1447" s="50" t="s">
        <v>1219</v>
      </c>
      <c r="B1447" s="28" t="s">
        <v>1823</v>
      </c>
      <c r="C1447" s="46"/>
      <c r="D1447" s="63">
        <v>101121781</v>
      </c>
      <c r="E1447" s="64"/>
      <c r="F1447" s="31" t="s">
        <v>1790</v>
      </c>
      <c r="G1447" s="31" t="s">
        <v>1824</v>
      </c>
      <c r="H1447" s="31" t="str">
        <f t="shared" si="200"/>
        <v>Технология швейных изделий: 15 плакатов  Наглядное пособие / Косинец И.Б.</v>
      </c>
      <c r="I1447" s="69">
        <v>2024</v>
      </c>
      <c r="J1447" s="40" t="s">
        <v>45</v>
      </c>
      <c r="K1447" s="35"/>
      <c r="L1447" s="36"/>
      <c r="M1447" s="33"/>
      <c r="N1447" s="41">
        <v>6000</v>
      </c>
      <c r="O1447" s="37">
        <f t="shared" si="199"/>
        <v>0</v>
      </c>
      <c r="P1447" s="38" t="str">
        <f t="shared" si="206"/>
        <v>Аннотация</v>
      </c>
      <c r="Q1447" s="39" t="s">
        <v>1825</v>
      </c>
    </row>
    <row r="1448" spans="1:17" ht="105" x14ac:dyDescent="0.25">
      <c r="A1448" s="50" t="s">
        <v>1219</v>
      </c>
      <c r="B1448" s="28" t="s">
        <v>1823</v>
      </c>
      <c r="C1448" s="46"/>
      <c r="D1448" s="64">
        <v>102117494</v>
      </c>
      <c r="E1448" s="64" t="s">
        <v>2466</v>
      </c>
      <c r="F1448" s="31" t="s">
        <v>1826</v>
      </c>
      <c r="G1448" s="31" t="s">
        <v>1827</v>
      </c>
      <c r="H1448" s="31" t="str">
        <f t="shared" si="200"/>
        <v>Подготовка и организация технологических процессов на швейном производстве: В 2 ч. Часть 1 / Труевцева М. А.</v>
      </c>
      <c r="I1448" s="69">
        <v>2023</v>
      </c>
      <c r="J1448" s="40" t="s">
        <v>286</v>
      </c>
      <c r="K1448" s="33"/>
      <c r="L1448" s="41">
        <v>447.59999999999997</v>
      </c>
      <c r="M1448" s="33"/>
      <c r="N1448" s="41">
        <f>L1448*50</f>
        <v>22380</v>
      </c>
      <c r="O1448" s="37">
        <f t="shared" si="199"/>
        <v>0</v>
      </c>
      <c r="P1448" s="38" t="str">
        <f t="shared" si="206"/>
        <v>Аннотация</v>
      </c>
      <c r="Q1448" s="39" t="s">
        <v>1828</v>
      </c>
    </row>
    <row r="1449" spans="1:17" ht="105" x14ac:dyDescent="0.25">
      <c r="A1449" s="50" t="s">
        <v>1219</v>
      </c>
      <c r="B1449" s="28" t="s">
        <v>1823</v>
      </c>
      <c r="C1449" s="46"/>
      <c r="D1449" s="64">
        <v>102119056</v>
      </c>
      <c r="E1449" s="64" t="s">
        <v>2491</v>
      </c>
      <c r="F1449" s="31" t="s">
        <v>1826</v>
      </c>
      <c r="G1449" s="31" t="s">
        <v>1829</v>
      </c>
      <c r="H1449" s="31" t="str">
        <f t="shared" si="200"/>
        <v>Подготовка и организация технологических процессов на швейном производстве: В 2 ч. Часть 2 / Труевцева М. А.</v>
      </c>
      <c r="I1449" s="69">
        <v>2023</v>
      </c>
      <c r="J1449" s="40" t="s">
        <v>286</v>
      </c>
      <c r="K1449" s="33"/>
      <c r="L1449" s="41">
        <v>637.19999999999993</v>
      </c>
      <c r="M1449" s="33"/>
      <c r="N1449" s="41">
        <f>L1449*50</f>
        <v>31859.999999999996</v>
      </c>
      <c r="O1449" s="37">
        <f t="shared" si="199"/>
        <v>0</v>
      </c>
      <c r="P1449" s="38" t="str">
        <f t="shared" si="206"/>
        <v>Аннотация</v>
      </c>
      <c r="Q1449" s="39" t="s">
        <v>1830</v>
      </c>
    </row>
    <row r="1450" spans="1:17" ht="33.75" x14ac:dyDescent="0.25">
      <c r="A1450" s="50" t="s">
        <v>1219</v>
      </c>
      <c r="B1450" s="28" t="s">
        <v>854</v>
      </c>
      <c r="C1450" s="46"/>
      <c r="D1450" s="64">
        <v>110113353</v>
      </c>
      <c r="E1450" s="64" t="s">
        <v>2340</v>
      </c>
      <c r="F1450" s="31" t="s">
        <v>1831</v>
      </c>
      <c r="G1450" s="31" t="s">
        <v>1832</v>
      </c>
      <c r="H1450" s="31" t="str">
        <f t="shared" si="200"/>
        <v>Основы реабилитации / Еремушкин М.А.</v>
      </c>
      <c r="I1450" s="69">
        <v>2024</v>
      </c>
      <c r="J1450" s="40" t="s">
        <v>64</v>
      </c>
      <c r="K1450" s="33"/>
      <c r="L1450" s="41">
        <v>387.59999999999997</v>
      </c>
      <c r="M1450" s="33"/>
      <c r="N1450" s="41">
        <f>L1450*50</f>
        <v>19380</v>
      </c>
      <c r="O1450" s="37">
        <f t="shared" si="199"/>
        <v>0</v>
      </c>
      <c r="P1450" s="38" t="str">
        <f t="shared" si="206"/>
        <v>Аннотация</v>
      </c>
      <c r="Q1450" s="39" t="s">
        <v>1833</v>
      </c>
    </row>
    <row r="1451" spans="1:17" ht="45" x14ac:dyDescent="0.25">
      <c r="A1451" s="50" t="s">
        <v>1219</v>
      </c>
      <c r="B1451" s="28" t="s">
        <v>854</v>
      </c>
      <c r="C1451" s="46"/>
      <c r="D1451" s="63">
        <v>101121788</v>
      </c>
      <c r="E1451" s="64"/>
      <c r="F1451" s="31" t="s">
        <v>1834</v>
      </c>
      <c r="G1451" s="31" t="s">
        <v>1835</v>
      </c>
      <c r="H1451" s="31" t="str">
        <f t="shared" si="200"/>
        <v>Системы организма человека: 10 плакатов  Наглядное пособие / Николенко В.Н.</v>
      </c>
      <c r="I1451" s="69">
        <v>2024</v>
      </c>
      <c r="J1451" s="40" t="s">
        <v>45</v>
      </c>
      <c r="K1451" s="35"/>
      <c r="L1451" s="36"/>
      <c r="M1451" s="33"/>
      <c r="N1451" s="41">
        <v>6000</v>
      </c>
      <c r="O1451" s="37">
        <f t="shared" si="199"/>
        <v>0</v>
      </c>
      <c r="P1451" s="38" t="str">
        <f t="shared" si="206"/>
        <v>Аннотация</v>
      </c>
      <c r="Q1451" s="39" t="s">
        <v>1836</v>
      </c>
    </row>
    <row r="1452" spans="1:17" ht="45" x14ac:dyDescent="0.25">
      <c r="A1452" s="50" t="s">
        <v>1219</v>
      </c>
      <c r="B1452" s="28" t="s">
        <v>854</v>
      </c>
      <c r="C1452" s="46"/>
      <c r="D1452" s="64">
        <v>102117487</v>
      </c>
      <c r="E1452" s="64" t="s">
        <v>2464</v>
      </c>
      <c r="F1452" s="31" t="s">
        <v>1837</v>
      </c>
      <c r="G1452" s="31" t="s">
        <v>1838</v>
      </c>
      <c r="H1452" s="31" t="str">
        <f t="shared" si="200"/>
        <v>Лечение пациентов терапевтического профиля / Шишкин А.Н.</v>
      </c>
      <c r="I1452" s="69">
        <v>2024</v>
      </c>
      <c r="J1452" s="40" t="s">
        <v>23</v>
      </c>
      <c r="K1452" s="33"/>
      <c r="L1452" s="41">
        <v>1176</v>
      </c>
      <c r="M1452" s="33"/>
      <c r="N1452" s="41">
        <f t="shared" ref="N1452:N1461" si="208">L1452*50</f>
        <v>58800</v>
      </c>
      <c r="O1452" s="37">
        <f t="shared" si="199"/>
        <v>0</v>
      </c>
      <c r="P1452" s="38" t="str">
        <f t="shared" si="206"/>
        <v>Аннотация</v>
      </c>
      <c r="Q1452" s="39" t="s">
        <v>1839</v>
      </c>
    </row>
    <row r="1453" spans="1:17" ht="33.75" x14ac:dyDescent="0.25">
      <c r="A1453" s="50" t="s">
        <v>1219</v>
      </c>
      <c r="B1453" s="28" t="s">
        <v>869</v>
      </c>
      <c r="C1453" s="46"/>
      <c r="D1453" s="64">
        <v>102117453</v>
      </c>
      <c r="E1453" s="64" t="s">
        <v>2459</v>
      </c>
      <c r="F1453" s="31" t="s">
        <v>1840</v>
      </c>
      <c r="G1453" s="31" t="s">
        <v>1841</v>
      </c>
      <c r="H1453" s="31" t="str">
        <f t="shared" ref="H1453:H1464" si="209">G1453 &amp; " / " &amp; F1453</f>
        <v>Лекарствоведение. Фармакология. Том 1 / Буюклинская О.В.</v>
      </c>
      <c r="I1453" s="69">
        <v>2024</v>
      </c>
      <c r="J1453" s="40" t="s">
        <v>23</v>
      </c>
      <c r="K1453" s="33"/>
      <c r="L1453" s="41">
        <v>1080</v>
      </c>
      <c r="M1453" s="33"/>
      <c r="N1453" s="41">
        <f t="shared" si="208"/>
        <v>54000</v>
      </c>
      <c r="O1453" s="37">
        <f t="shared" si="199"/>
        <v>0</v>
      </c>
      <c r="P1453" s="38" t="str">
        <f t="shared" si="206"/>
        <v>Аннотация</v>
      </c>
      <c r="Q1453" s="39" t="s">
        <v>1842</v>
      </c>
    </row>
    <row r="1454" spans="1:17" ht="33.75" x14ac:dyDescent="0.25">
      <c r="A1454" s="50" t="s">
        <v>1219</v>
      </c>
      <c r="B1454" s="28" t="s">
        <v>869</v>
      </c>
      <c r="C1454" s="46"/>
      <c r="D1454" s="64">
        <v>107103279</v>
      </c>
      <c r="E1454" s="64" t="s">
        <v>2288</v>
      </c>
      <c r="F1454" s="31" t="s">
        <v>1843</v>
      </c>
      <c r="G1454" s="31" t="s">
        <v>1844</v>
      </c>
      <c r="H1454" s="31" t="str">
        <f t="shared" si="209"/>
        <v>Экономика и организация фармации / Косова И.В.</v>
      </c>
      <c r="I1454" s="69">
        <v>2023</v>
      </c>
      <c r="J1454" s="40" t="s">
        <v>286</v>
      </c>
      <c r="K1454" s="33"/>
      <c r="L1454" s="41">
        <v>798</v>
      </c>
      <c r="M1454" s="33"/>
      <c r="N1454" s="41">
        <f t="shared" si="208"/>
        <v>39900</v>
      </c>
      <c r="O1454" s="37">
        <f t="shared" si="199"/>
        <v>0</v>
      </c>
      <c r="P1454" s="38" t="str">
        <f t="shared" si="206"/>
        <v>Аннотация</v>
      </c>
      <c r="Q1454" s="39" t="s">
        <v>1845</v>
      </c>
    </row>
    <row r="1455" spans="1:17" ht="33.75" x14ac:dyDescent="0.25">
      <c r="A1455" s="50" t="s">
        <v>1219</v>
      </c>
      <c r="B1455" s="28" t="s">
        <v>869</v>
      </c>
      <c r="C1455" s="46"/>
      <c r="D1455" s="64">
        <v>102117454</v>
      </c>
      <c r="E1455" s="64" t="s">
        <v>2460</v>
      </c>
      <c r="F1455" s="31" t="s">
        <v>1846</v>
      </c>
      <c r="G1455" s="31" t="s">
        <v>1847</v>
      </c>
      <c r="H1455" s="31" t="str">
        <f t="shared" si="209"/>
        <v>Лекарствоведение. Фармакогнозия. Том 2 / Кульянова А.Е.</v>
      </c>
      <c r="I1455" s="69">
        <v>2024</v>
      </c>
      <c r="J1455" s="40" t="s">
        <v>23</v>
      </c>
      <c r="K1455" s="33"/>
      <c r="L1455" s="41">
        <v>1029.5999999999999</v>
      </c>
      <c r="M1455" s="33"/>
      <c r="N1455" s="41">
        <f t="shared" si="208"/>
        <v>51479.999999999993</v>
      </c>
      <c r="O1455" s="37">
        <f t="shared" si="199"/>
        <v>0</v>
      </c>
      <c r="P1455" s="38" t="str">
        <f t="shared" si="206"/>
        <v>Аннотация</v>
      </c>
      <c r="Q1455" s="39" t="s">
        <v>1848</v>
      </c>
    </row>
    <row r="1456" spans="1:17" ht="33.75" x14ac:dyDescent="0.25">
      <c r="A1456" s="50" t="s">
        <v>1219</v>
      </c>
      <c r="B1456" s="51" t="s">
        <v>869</v>
      </c>
      <c r="C1456" s="46"/>
      <c r="D1456" s="64">
        <v>118107199</v>
      </c>
      <c r="E1456" s="64" t="s">
        <v>2308</v>
      </c>
      <c r="F1456" s="52" t="s">
        <v>1849</v>
      </c>
      <c r="G1456" s="51" t="s">
        <v>1850</v>
      </c>
      <c r="H1456" s="31" t="str">
        <f t="shared" si="209"/>
        <v>Биология / Чебышев Н.В.</v>
      </c>
      <c r="I1456" s="69">
        <v>2025</v>
      </c>
      <c r="J1456" s="57" t="s">
        <v>286</v>
      </c>
      <c r="K1456" s="33"/>
      <c r="L1456" s="41">
        <v>632.4</v>
      </c>
      <c r="M1456" s="33"/>
      <c r="N1456" s="41">
        <f t="shared" si="208"/>
        <v>31620</v>
      </c>
      <c r="O1456" s="37">
        <f t="shared" si="199"/>
        <v>0</v>
      </c>
      <c r="P1456" s="38" t="s">
        <v>2196</v>
      </c>
      <c r="Q1456" s="39" t="e">
        <v>#N/A</v>
      </c>
    </row>
    <row r="1457" spans="1:17" ht="60" x14ac:dyDescent="0.25">
      <c r="A1457" s="50" t="s">
        <v>1219</v>
      </c>
      <c r="B1457" s="28" t="s">
        <v>878</v>
      </c>
      <c r="C1457" s="46"/>
      <c r="D1457" s="64">
        <v>103119967</v>
      </c>
      <c r="E1457" s="64" t="s">
        <v>2722</v>
      </c>
      <c r="F1457" s="31" t="s">
        <v>924</v>
      </c>
      <c r="G1457" s="31" t="s">
        <v>1851</v>
      </c>
      <c r="H1457" s="31" t="str">
        <f t="shared" si="209"/>
        <v>Эксплуатация и техническое обслуживание сельскохозяйственных машин и оборудования / Синельников А.Ф.</v>
      </c>
      <c r="I1457" s="69">
        <v>2024</v>
      </c>
      <c r="J1457" s="40" t="s">
        <v>23</v>
      </c>
      <c r="K1457" s="33"/>
      <c r="L1457" s="41">
        <v>1032</v>
      </c>
      <c r="M1457" s="33"/>
      <c r="N1457" s="41">
        <f t="shared" si="208"/>
        <v>51600</v>
      </c>
      <c r="O1457" s="37">
        <f t="shared" si="199"/>
        <v>0</v>
      </c>
      <c r="P1457" s="38" t="str">
        <f t="shared" ref="P1457:P1464" si="210">HYPERLINK(Q1457,"Аннотация")</f>
        <v>Аннотация</v>
      </c>
      <c r="Q1457" s="39" t="s">
        <v>1852</v>
      </c>
    </row>
    <row r="1458" spans="1:17" ht="60" x14ac:dyDescent="0.25">
      <c r="A1458" s="50" t="s">
        <v>1219</v>
      </c>
      <c r="B1458" s="28" t="s">
        <v>891</v>
      </c>
      <c r="C1458" s="46"/>
      <c r="D1458" s="64">
        <v>103119967</v>
      </c>
      <c r="E1458" s="64" t="s">
        <v>2722</v>
      </c>
      <c r="F1458" s="31" t="s">
        <v>924</v>
      </c>
      <c r="G1458" s="31" t="s">
        <v>1851</v>
      </c>
      <c r="H1458" s="31" t="str">
        <f t="shared" si="209"/>
        <v>Эксплуатация и техническое обслуживание сельскохозяйственных машин и оборудования / Синельников А.Ф.</v>
      </c>
      <c r="I1458" s="69">
        <v>2024</v>
      </c>
      <c r="J1458" s="40" t="s">
        <v>23</v>
      </c>
      <c r="K1458" s="33"/>
      <c r="L1458" s="41">
        <v>1032</v>
      </c>
      <c r="M1458" s="33"/>
      <c r="N1458" s="41">
        <f t="shared" si="208"/>
        <v>51600</v>
      </c>
      <c r="O1458" s="37">
        <f t="shared" si="199"/>
        <v>0</v>
      </c>
      <c r="P1458" s="38" t="str">
        <f t="shared" si="210"/>
        <v>Аннотация</v>
      </c>
      <c r="Q1458" s="39" t="s">
        <v>1852</v>
      </c>
    </row>
    <row r="1459" spans="1:17" ht="75" x14ac:dyDescent="0.25">
      <c r="A1459" s="50" t="s">
        <v>1219</v>
      </c>
      <c r="B1459" s="28" t="s">
        <v>892</v>
      </c>
      <c r="C1459" s="46"/>
      <c r="D1459" s="64">
        <v>103119967</v>
      </c>
      <c r="E1459" s="64" t="s">
        <v>2722</v>
      </c>
      <c r="F1459" s="31" t="s">
        <v>924</v>
      </c>
      <c r="G1459" s="31" t="s">
        <v>1851</v>
      </c>
      <c r="H1459" s="31" t="str">
        <f t="shared" si="209"/>
        <v>Эксплуатация и техническое обслуживание сельскохозяйственных машин и оборудования / Синельников А.Ф.</v>
      </c>
      <c r="I1459" s="69">
        <v>2024</v>
      </c>
      <c r="J1459" s="40" t="s">
        <v>23</v>
      </c>
      <c r="K1459" s="33"/>
      <c r="L1459" s="41">
        <v>1032</v>
      </c>
      <c r="M1459" s="33"/>
      <c r="N1459" s="41">
        <f t="shared" si="208"/>
        <v>51600</v>
      </c>
      <c r="O1459" s="37">
        <f t="shared" si="199"/>
        <v>0</v>
      </c>
      <c r="P1459" s="38" t="str">
        <f t="shared" si="210"/>
        <v>Аннотация</v>
      </c>
      <c r="Q1459" s="39" t="s">
        <v>1852</v>
      </c>
    </row>
    <row r="1460" spans="1:17" ht="60" x14ac:dyDescent="0.25">
      <c r="A1460" s="50" t="s">
        <v>1219</v>
      </c>
      <c r="B1460" s="28" t="s">
        <v>903</v>
      </c>
      <c r="C1460" s="46"/>
      <c r="D1460" s="64">
        <v>102120075</v>
      </c>
      <c r="E1460" s="64" t="s">
        <v>2748</v>
      </c>
      <c r="F1460" s="31" t="s">
        <v>1853</v>
      </c>
      <c r="G1460" s="31" t="s">
        <v>1854</v>
      </c>
      <c r="H1460" s="31" t="str">
        <f t="shared" si="209"/>
        <v>Меры борьбы с болезнями и вредителями растений в сооружениях защищенного грунта / Стройков Ю.М.</v>
      </c>
      <c r="I1460" s="69">
        <v>2024</v>
      </c>
      <c r="J1460" s="40" t="s">
        <v>23</v>
      </c>
      <c r="K1460" s="33"/>
      <c r="L1460" s="41">
        <v>568.79999999999995</v>
      </c>
      <c r="M1460" s="33"/>
      <c r="N1460" s="41">
        <f t="shared" si="208"/>
        <v>28439.999999999996</v>
      </c>
      <c r="O1460" s="37">
        <f t="shared" si="199"/>
        <v>0</v>
      </c>
      <c r="P1460" s="38" t="str">
        <f t="shared" si="210"/>
        <v>Аннотация</v>
      </c>
      <c r="Q1460" s="39" t="s">
        <v>1855</v>
      </c>
    </row>
    <row r="1461" spans="1:17" ht="60" x14ac:dyDescent="0.25">
      <c r="A1461" s="50" t="s">
        <v>1219</v>
      </c>
      <c r="B1461" s="28" t="s">
        <v>904</v>
      </c>
      <c r="C1461" s="46"/>
      <c r="D1461" s="64">
        <v>101120380</v>
      </c>
      <c r="E1461" s="64" t="s">
        <v>2818</v>
      </c>
      <c r="F1461" s="31" t="s">
        <v>1856</v>
      </c>
      <c r="G1461" s="31" t="s">
        <v>1857</v>
      </c>
      <c r="H1461" s="31" t="str">
        <f t="shared" si="209"/>
        <v>Техническое обслуживание и ремонт оборудования животноводческих ферм и комплексов / Кирсанов В.В.</v>
      </c>
      <c r="I1461" s="69">
        <v>2023</v>
      </c>
      <c r="J1461" s="40" t="s">
        <v>286</v>
      </c>
      <c r="K1461" s="33"/>
      <c r="L1461" s="41">
        <v>462</v>
      </c>
      <c r="M1461" s="33"/>
      <c r="N1461" s="41">
        <f t="shared" si="208"/>
        <v>23100</v>
      </c>
      <c r="O1461" s="37">
        <f t="shared" si="199"/>
        <v>0</v>
      </c>
      <c r="P1461" s="38" t="str">
        <f t="shared" si="210"/>
        <v>Аннотация</v>
      </c>
      <c r="Q1461" s="39" t="s">
        <v>1858</v>
      </c>
    </row>
    <row r="1462" spans="1:17" ht="60" x14ac:dyDescent="0.25">
      <c r="A1462" s="50" t="s">
        <v>1219</v>
      </c>
      <c r="B1462" s="28" t="s">
        <v>904</v>
      </c>
      <c r="C1462" s="46"/>
      <c r="D1462" s="63">
        <v>101121769</v>
      </c>
      <c r="E1462" s="64"/>
      <c r="F1462" s="31" t="s">
        <v>1726</v>
      </c>
      <c r="G1462" s="31" t="s">
        <v>1859</v>
      </c>
      <c r="H1462" s="31" t="str">
        <f t="shared" si="209"/>
        <v>Комплект плакатов "Сельскохозяйственная техника и оборудование": (15 плакатов) / Нерсесян В.И.</v>
      </c>
      <c r="I1462" s="69">
        <v>2024</v>
      </c>
      <c r="J1462" s="40" t="s">
        <v>45</v>
      </c>
      <c r="K1462" s="35"/>
      <c r="L1462" s="36"/>
      <c r="M1462" s="33"/>
      <c r="N1462" s="41">
        <v>6000</v>
      </c>
      <c r="O1462" s="37">
        <f t="shared" si="199"/>
        <v>0</v>
      </c>
      <c r="P1462" s="38" t="str">
        <f t="shared" si="210"/>
        <v>Аннотация</v>
      </c>
      <c r="Q1462" s="39" t="s">
        <v>1860</v>
      </c>
    </row>
    <row r="1463" spans="1:17" ht="75" x14ac:dyDescent="0.25">
      <c r="A1463" s="50" t="s">
        <v>1219</v>
      </c>
      <c r="B1463" s="28" t="s">
        <v>904</v>
      </c>
      <c r="C1463" s="46"/>
      <c r="D1463" s="64">
        <v>102119968</v>
      </c>
      <c r="E1463" s="64" t="s">
        <v>2723</v>
      </c>
      <c r="F1463" s="31" t="s">
        <v>924</v>
      </c>
      <c r="G1463" s="31" t="s">
        <v>1861</v>
      </c>
      <c r="H1463" s="31" t="str">
        <f t="shared" si="209"/>
        <v>Выполнение слесарных работ по ремонту и техническому обслуживанию сельскохозяйственных машин и оборудования / Синельников А.Ф.</v>
      </c>
      <c r="I1463" s="69">
        <v>2024</v>
      </c>
      <c r="J1463" s="40" t="s">
        <v>23</v>
      </c>
      <c r="K1463" s="33"/>
      <c r="L1463" s="41">
        <v>901.19999999999993</v>
      </c>
      <c r="M1463" s="33"/>
      <c r="N1463" s="41">
        <f t="shared" ref="N1463:N1470" si="211">L1463*50</f>
        <v>45060</v>
      </c>
      <c r="O1463" s="37">
        <f t="shared" si="199"/>
        <v>0</v>
      </c>
      <c r="P1463" s="38" t="str">
        <f t="shared" si="210"/>
        <v>Аннотация</v>
      </c>
      <c r="Q1463" s="39" t="s">
        <v>1862</v>
      </c>
    </row>
    <row r="1464" spans="1:17" ht="60" x14ac:dyDescent="0.25">
      <c r="A1464" s="50" t="s">
        <v>1219</v>
      </c>
      <c r="B1464" s="28" t="s">
        <v>904</v>
      </c>
      <c r="C1464" s="46"/>
      <c r="D1464" s="64">
        <v>103119967</v>
      </c>
      <c r="E1464" s="64" t="s">
        <v>2722</v>
      </c>
      <c r="F1464" s="31" t="s">
        <v>924</v>
      </c>
      <c r="G1464" s="31" t="s">
        <v>1851</v>
      </c>
      <c r="H1464" s="31" t="str">
        <f t="shared" si="209"/>
        <v>Эксплуатация и техническое обслуживание сельскохозяйственных машин и оборудования / Синельников А.Ф.</v>
      </c>
      <c r="I1464" s="69">
        <v>2024</v>
      </c>
      <c r="J1464" s="40" t="s">
        <v>23</v>
      </c>
      <c r="K1464" s="33"/>
      <c r="L1464" s="41">
        <v>1032</v>
      </c>
      <c r="M1464" s="33"/>
      <c r="N1464" s="41">
        <f t="shared" si="211"/>
        <v>51600</v>
      </c>
      <c r="O1464" s="37">
        <f t="shared" si="199"/>
        <v>0</v>
      </c>
      <c r="P1464" s="38" t="str">
        <f t="shared" si="210"/>
        <v>Аннотация</v>
      </c>
      <c r="Q1464" s="39" t="s">
        <v>1852</v>
      </c>
    </row>
    <row r="1465" spans="1:17" ht="60" x14ac:dyDescent="0.25">
      <c r="A1465" s="50" t="s">
        <v>1219</v>
      </c>
      <c r="B1465" s="28" t="s">
        <v>913</v>
      </c>
      <c r="C1465" s="46"/>
      <c r="D1465" s="64">
        <v>102120149</v>
      </c>
      <c r="E1465" s="64" t="s">
        <v>2771</v>
      </c>
      <c r="F1465" s="31" t="s">
        <v>1863</v>
      </c>
      <c r="G1465" s="31" t="s">
        <v>1864</v>
      </c>
      <c r="H1465" s="31" t="str">
        <f t="shared" ref="H1465:H1470" si="212">G1465 &amp; " / " &amp; F1465</f>
        <v>Хранение, транспортировка, предпродажная подготовка и реализация продукции растениеводства / Самсонов А. П.</v>
      </c>
      <c r="I1465" s="69">
        <v>2024</v>
      </c>
      <c r="J1465" s="40" t="s">
        <v>23</v>
      </c>
      <c r="K1465" s="33"/>
      <c r="L1465" s="41">
        <v>798</v>
      </c>
      <c r="M1465" s="33"/>
      <c r="N1465" s="41">
        <f t="shared" si="211"/>
        <v>39900</v>
      </c>
      <c r="O1465" s="37">
        <f t="shared" si="199"/>
        <v>0</v>
      </c>
      <c r="P1465" s="38" t="str">
        <f t="shared" ref="P1465:P1474" si="213">HYPERLINK(Q1465,"Аннотация")</f>
        <v>Аннотация</v>
      </c>
      <c r="Q1465" s="39" t="s">
        <v>1865</v>
      </c>
    </row>
    <row r="1466" spans="1:17" ht="45" x14ac:dyDescent="0.25">
      <c r="A1466" s="50" t="s">
        <v>1219</v>
      </c>
      <c r="B1466" s="28" t="s">
        <v>928</v>
      </c>
      <c r="C1466" s="46"/>
      <c r="D1466" s="64">
        <v>102120063</v>
      </c>
      <c r="E1466" s="64" t="s">
        <v>2741</v>
      </c>
      <c r="F1466" s="31" t="s">
        <v>1866</v>
      </c>
      <c r="G1466" s="31" t="s">
        <v>2258</v>
      </c>
      <c r="H1466" s="31" t="str">
        <f t="shared" si="212"/>
        <v>Выращивание древесно-кустарниковых культур / Бочкова И.Ю.</v>
      </c>
      <c r="I1466" s="69">
        <v>2024</v>
      </c>
      <c r="J1466" s="40" t="s">
        <v>23</v>
      </c>
      <c r="K1466" s="33"/>
      <c r="L1466" s="41">
        <v>870</v>
      </c>
      <c r="M1466" s="33"/>
      <c r="N1466" s="41">
        <f t="shared" si="211"/>
        <v>43500</v>
      </c>
      <c r="O1466" s="37">
        <f t="shared" si="199"/>
        <v>0</v>
      </c>
      <c r="P1466" s="38" t="str">
        <f t="shared" si="213"/>
        <v>Аннотация</v>
      </c>
      <c r="Q1466" s="39" t="s">
        <v>1867</v>
      </c>
    </row>
    <row r="1467" spans="1:17" ht="45" x14ac:dyDescent="0.25">
      <c r="A1467" s="50" t="s">
        <v>1219</v>
      </c>
      <c r="B1467" s="28" t="s">
        <v>928</v>
      </c>
      <c r="C1467" s="46"/>
      <c r="D1467" s="64">
        <v>102119053</v>
      </c>
      <c r="E1467" s="64" t="s">
        <v>2490</v>
      </c>
      <c r="F1467" s="31" t="s">
        <v>1866</v>
      </c>
      <c r="G1467" s="31" t="s">
        <v>2259</v>
      </c>
      <c r="H1467" s="31" t="str">
        <f t="shared" si="212"/>
        <v>Цветоводство и декоративное древоводство / Бочкова И.Ю.</v>
      </c>
      <c r="I1467" s="69">
        <v>2024</v>
      </c>
      <c r="J1467" s="40" t="s">
        <v>23</v>
      </c>
      <c r="K1467" s="33"/>
      <c r="L1467" s="41">
        <v>1080</v>
      </c>
      <c r="M1467" s="33"/>
      <c r="N1467" s="41">
        <f t="shared" si="211"/>
        <v>54000</v>
      </c>
      <c r="O1467" s="37">
        <f t="shared" si="199"/>
        <v>0</v>
      </c>
      <c r="P1467" s="38" t="str">
        <f t="shared" si="213"/>
        <v>Аннотация</v>
      </c>
      <c r="Q1467" s="39" t="s">
        <v>1868</v>
      </c>
    </row>
    <row r="1468" spans="1:17" ht="45" x14ac:dyDescent="0.25">
      <c r="A1468" s="50" t="s">
        <v>1219</v>
      </c>
      <c r="B1468" s="28" t="s">
        <v>935</v>
      </c>
      <c r="C1468" s="46"/>
      <c r="D1468" s="64">
        <v>102120076</v>
      </c>
      <c r="E1468" s="64" t="s">
        <v>2749</v>
      </c>
      <c r="F1468" s="31" t="s">
        <v>1869</v>
      </c>
      <c r="G1468" s="31" t="s">
        <v>1870</v>
      </c>
      <c r="H1468" s="31" t="str">
        <f t="shared" si="212"/>
        <v>Маркетинг ландшафтных услуг / Синицына О. Н.</v>
      </c>
      <c r="I1468" s="69">
        <v>2024</v>
      </c>
      <c r="J1468" s="40" t="s">
        <v>23</v>
      </c>
      <c r="K1468" s="33"/>
      <c r="L1468" s="41">
        <v>241.2</v>
      </c>
      <c r="M1468" s="33"/>
      <c r="N1468" s="41">
        <f t="shared" si="211"/>
        <v>12060</v>
      </c>
      <c r="O1468" s="37">
        <f t="shared" si="199"/>
        <v>0</v>
      </c>
      <c r="P1468" s="38" t="str">
        <f t="shared" si="213"/>
        <v>Аннотация</v>
      </c>
      <c r="Q1468" s="39" t="s">
        <v>1871</v>
      </c>
    </row>
    <row r="1469" spans="1:17" ht="45" x14ac:dyDescent="0.25">
      <c r="A1469" s="50" t="s">
        <v>1219</v>
      </c>
      <c r="B1469" s="28" t="s">
        <v>935</v>
      </c>
      <c r="C1469" s="46"/>
      <c r="D1469" s="64">
        <v>104114063</v>
      </c>
      <c r="E1469" s="64" t="s">
        <v>2354</v>
      </c>
      <c r="F1469" s="31" t="s">
        <v>1872</v>
      </c>
      <c r="G1469" s="31" t="s">
        <v>1873</v>
      </c>
      <c r="H1469" s="31" t="str">
        <f t="shared" si="212"/>
        <v>Садово-парковое строительство и хозяйство / Теодоронский В.С.</v>
      </c>
      <c r="I1469" s="69">
        <v>2024</v>
      </c>
      <c r="J1469" s="40" t="s">
        <v>286</v>
      </c>
      <c r="K1469" s="33"/>
      <c r="L1469" s="41">
        <v>952.8</v>
      </c>
      <c r="M1469" s="33"/>
      <c r="N1469" s="41">
        <f t="shared" si="211"/>
        <v>47640</v>
      </c>
      <c r="O1469" s="37">
        <f t="shared" si="199"/>
        <v>0</v>
      </c>
      <c r="P1469" s="38" t="str">
        <f t="shared" si="213"/>
        <v>Аннотация</v>
      </c>
      <c r="Q1469" s="39" t="s">
        <v>1874</v>
      </c>
    </row>
    <row r="1470" spans="1:17" ht="60" x14ac:dyDescent="0.25">
      <c r="A1470" s="50" t="s">
        <v>1219</v>
      </c>
      <c r="B1470" s="28" t="s">
        <v>938</v>
      </c>
      <c r="C1470" s="46"/>
      <c r="D1470" s="64">
        <v>106117402</v>
      </c>
      <c r="E1470" s="64" t="s">
        <v>2448</v>
      </c>
      <c r="F1470" s="31" t="s">
        <v>1875</v>
      </c>
      <c r="G1470" s="31" t="s">
        <v>1876</v>
      </c>
      <c r="H1470" s="31" t="str">
        <f t="shared" si="212"/>
        <v>Технологические процессы ремонтного производства / Голубев И.Г.</v>
      </c>
      <c r="I1470" s="69">
        <v>2025</v>
      </c>
      <c r="J1470" s="40" t="s">
        <v>286</v>
      </c>
      <c r="K1470" s="33"/>
      <c r="L1470" s="41">
        <v>920.4</v>
      </c>
      <c r="M1470" s="33"/>
      <c r="N1470" s="41">
        <f t="shared" si="211"/>
        <v>46020</v>
      </c>
      <c r="O1470" s="37">
        <f t="shared" si="199"/>
        <v>0</v>
      </c>
      <c r="P1470" s="38" t="str">
        <f t="shared" si="213"/>
        <v>Аннотация</v>
      </c>
      <c r="Q1470" s="39" t="s">
        <v>1877</v>
      </c>
    </row>
    <row r="1471" spans="1:17" ht="60" x14ac:dyDescent="0.25">
      <c r="A1471" s="50" t="s">
        <v>1219</v>
      </c>
      <c r="B1471" s="28" t="s">
        <v>938</v>
      </c>
      <c r="C1471" s="46"/>
      <c r="D1471" s="63">
        <v>101121769</v>
      </c>
      <c r="E1471" s="64"/>
      <c r="F1471" s="31" t="s">
        <v>1726</v>
      </c>
      <c r="G1471" s="31" t="s">
        <v>1859</v>
      </c>
      <c r="H1471" s="31" t="str">
        <f t="shared" ref="H1471:H1490" si="214">G1471 &amp; " / " &amp; F1471</f>
        <v>Комплект плакатов "Сельскохозяйственная техника и оборудование": (15 плакатов) / Нерсесян В.И.</v>
      </c>
      <c r="I1471" s="69">
        <v>2024</v>
      </c>
      <c r="J1471" s="40" t="s">
        <v>45</v>
      </c>
      <c r="K1471" s="35"/>
      <c r="L1471" s="36"/>
      <c r="M1471" s="33"/>
      <c r="N1471" s="41">
        <v>6000</v>
      </c>
      <c r="O1471" s="37">
        <f t="shared" si="199"/>
        <v>0</v>
      </c>
      <c r="P1471" s="38" t="str">
        <f t="shared" si="213"/>
        <v>Аннотация</v>
      </c>
      <c r="Q1471" s="39" t="s">
        <v>1860</v>
      </c>
    </row>
    <row r="1472" spans="1:17" ht="75" x14ac:dyDescent="0.25">
      <c r="A1472" s="50" t="s">
        <v>1219</v>
      </c>
      <c r="B1472" s="28" t="s">
        <v>938</v>
      </c>
      <c r="C1472" s="46"/>
      <c r="D1472" s="64">
        <v>104117398</v>
      </c>
      <c r="E1472" s="64" t="s">
        <v>2445</v>
      </c>
      <c r="F1472" s="31" t="s">
        <v>1726</v>
      </c>
      <c r="G1472" s="31" t="s">
        <v>1878</v>
      </c>
      <c r="H1472" s="31" t="str">
        <f t="shared" si="214"/>
        <v>Назначение и общее устройство тракторов, автомобилей и сельскохозяйственных машин и механизмов: В 2 ч. Ч.1  / Нерсесян В.И.</v>
      </c>
      <c r="I1472" s="69">
        <v>2024</v>
      </c>
      <c r="J1472" s="40" t="s">
        <v>23</v>
      </c>
      <c r="K1472" s="33"/>
      <c r="L1472" s="41">
        <v>1030.8</v>
      </c>
      <c r="M1472" s="33"/>
      <c r="N1472" s="41">
        <f>L1472*50</f>
        <v>51540</v>
      </c>
      <c r="O1472" s="37">
        <f t="shared" si="199"/>
        <v>0</v>
      </c>
      <c r="P1472" s="38" t="str">
        <f t="shared" si="213"/>
        <v>Аннотация</v>
      </c>
      <c r="Q1472" s="39" t="s">
        <v>1879</v>
      </c>
    </row>
    <row r="1473" spans="1:17" ht="75" x14ac:dyDescent="0.25">
      <c r="A1473" s="50" t="s">
        <v>1219</v>
      </c>
      <c r="B1473" s="28" t="s">
        <v>938</v>
      </c>
      <c r="C1473" s="46"/>
      <c r="D1473" s="64">
        <v>104119092</v>
      </c>
      <c r="E1473" s="64" t="s">
        <v>2499</v>
      </c>
      <c r="F1473" s="31" t="s">
        <v>1726</v>
      </c>
      <c r="G1473" s="31" t="s">
        <v>1880</v>
      </c>
      <c r="H1473" s="31" t="str">
        <f t="shared" si="214"/>
        <v>Назначение и общее устройство тракторов, автомобилей и сельскохозяйственных машин и механизмов: В 2 ч. Ч.2 / Нерсесян В.И.</v>
      </c>
      <c r="I1473" s="69">
        <v>2024</v>
      </c>
      <c r="J1473" s="40" t="s">
        <v>23</v>
      </c>
      <c r="K1473" s="33"/>
      <c r="L1473" s="41">
        <v>1030.8</v>
      </c>
      <c r="M1473" s="33"/>
      <c r="N1473" s="41">
        <f>L1473*50</f>
        <v>51540</v>
      </c>
      <c r="O1473" s="37">
        <f t="shared" si="199"/>
        <v>0</v>
      </c>
      <c r="P1473" s="38" t="str">
        <f t="shared" si="213"/>
        <v>Аннотация</v>
      </c>
      <c r="Q1473" s="39" t="s">
        <v>1881</v>
      </c>
    </row>
    <row r="1474" spans="1:17" ht="60" x14ac:dyDescent="0.25">
      <c r="A1474" s="50" t="s">
        <v>1219</v>
      </c>
      <c r="B1474" s="28" t="s">
        <v>938</v>
      </c>
      <c r="C1474" s="46"/>
      <c r="D1474" s="64">
        <v>105117399</v>
      </c>
      <c r="E1474" s="64" t="s">
        <v>2446</v>
      </c>
      <c r="F1474" s="31" t="s">
        <v>1726</v>
      </c>
      <c r="G1474" s="31" t="s">
        <v>1882</v>
      </c>
      <c r="H1474" s="31" t="str">
        <f t="shared" si="214"/>
        <v>Подготовка тракторов и сельскохозяйственных машин и механизмов к работе / Нерсесян В.И.</v>
      </c>
      <c r="I1474" s="69">
        <v>2025</v>
      </c>
      <c r="J1474" s="40" t="s">
        <v>23</v>
      </c>
      <c r="K1474" s="33"/>
      <c r="L1474" s="41">
        <v>751.19999999999993</v>
      </c>
      <c r="M1474" s="33"/>
      <c r="N1474" s="41">
        <f>L1474*50</f>
        <v>37560</v>
      </c>
      <c r="O1474" s="37">
        <f t="shared" si="199"/>
        <v>0</v>
      </c>
      <c r="P1474" s="38" t="str">
        <f t="shared" si="213"/>
        <v>Аннотация</v>
      </c>
      <c r="Q1474" s="39" t="s">
        <v>1883</v>
      </c>
    </row>
    <row r="1475" spans="1:17" ht="60" x14ac:dyDescent="0.25">
      <c r="A1475" s="50" t="s">
        <v>1219</v>
      </c>
      <c r="B1475" s="28" t="s">
        <v>938</v>
      </c>
      <c r="C1475" s="46"/>
      <c r="D1475" s="64">
        <v>104119185</v>
      </c>
      <c r="E1475" s="64" t="s">
        <v>2519</v>
      </c>
      <c r="F1475" s="31" t="s">
        <v>939</v>
      </c>
      <c r="G1475" s="31" t="s">
        <v>1884</v>
      </c>
      <c r="H1475" s="31" t="str">
        <f t="shared" si="214"/>
        <v>Комплектование машинно-тракторного агрегата для выполнения сельскохозяйственных работ / Тараторкин В.М.</v>
      </c>
      <c r="I1475" s="69">
        <v>2024</v>
      </c>
      <c r="J1475" s="40" t="s">
        <v>286</v>
      </c>
      <c r="K1475" s="33"/>
      <c r="L1475" s="41">
        <v>937.19999999999993</v>
      </c>
      <c r="M1475" s="33"/>
      <c r="N1475" s="41">
        <f>L1475*50</f>
        <v>46860</v>
      </c>
      <c r="O1475" s="37">
        <f t="shared" si="199"/>
        <v>0</v>
      </c>
      <c r="P1475" s="38" t="str">
        <f t="shared" ref="P1475" si="215">HYPERLINK(Q1475,"Аннотация")</f>
        <v>Аннотация</v>
      </c>
      <c r="Q1475" s="39" t="s">
        <v>1885</v>
      </c>
    </row>
    <row r="1476" spans="1:17" ht="45" x14ac:dyDescent="0.25">
      <c r="A1476" s="50" t="s">
        <v>1219</v>
      </c>
      <c r="B1476" s="28" t="s">
        <v>1886</v>
      </c>
      <c r="C1476" s="46"/>
      <c r="D1476" s="63">
        <v>101121782</v>
      </c>
      <c r="E1476" s="64"/>
      <c r="F1476" s="31" t="s">
        <v>1887</v>
      </c>
      <c r="G1476" s="31" t="s">
        <v>1888</v>
      </c>
      <c r="H1476" s="31" t="str">
        <f t="shared" si="214"/>
        <v>Продавец, контролер-кассир: 10 плакатов  Наглядное пособие / Ильина М.Г.</v>
      </c>
      <c r="I1476" s="69">
        <v>2024</v>
      </c>
      <c r="J1476" s="40" t="s">
        <v>45</v>
      </c>
      <c r="K1476" s="35"/>
      <c r="L1476" s="36"/>
      <c r="M1476" s="33"/>
      <c r="N1476" s="41">
        <v>6000</v>
      </c>
      <c r="O1476" s="37">
        <f t="shared" ref="O1476:O1539" si="216">K1476*L1476+M1476*N1476</f>
        <v>0</v>
      </c>
      <c r="P1476" s="38" t="str">
        <f t="shared" ref="P1476:P1501" si="217">HYPERLINK(Q1480,"Аннотация")</f>
        <v>Аннотация</v>
      </c>
      <c r="Q1476" s="39"/>
    </row>
    <row r="1477" spans="1:17" ht="105" x14ac:dyDescent="0.25">
      <c r="A1477" s="50" t="s">
        <v>1219</v>
      </c>
      <c r="B1477" s="28" t="s">
        <v>969</v>
      </c>
      <c r="C1477" s="46"/>
      <c r="D1477" s="64">
        <v>106116718</v>
      </c>
      <c r="E1477" s="64" t="s">
        <v>2397</v>
      </c>
      <c r="F1477" s="31" t="s">
        <v>970</v>
      </c>
      <c r="G1477" s="31" t="s">
        <v>1890</v>
      </c>
      <c r="H1477" s="31" t="str">
        <f t="shared" si="214"/>
        <v>Ведение бухгалтерского учета источников формирования активов, выполнение работ по инвентаризации активов и финансовых обязательств организации / Гомола А.И.</v>
      </c>
      <c r="I1477" s="69">
        <v>2024</v>
      </c>
      <c r="J1477" s="40" t="s">
        <v>23</v>
      </c>
      <c r="K1477" s="33"/>
      <c r="L1477" s="41">
        <v>338.4</v>
      </c>
      <c r="M1477" s="33"/>
      <c r="N1477" s="41">
        <f>L1477*50</f>
        <v>16920</v>
      </c>
      <c r="O1477" s="37">
        <f t="shared" si="216"/>
        <v>0</v>
      </c>
      <c r="P1477" s="38" t="str">
        <f t="shared" si="217"/>
        <v>Аннотация</v>
      </c>
      <c r="Q1477" s="39"/>
    </row>
    <row r="1478" spans="1:17" ht="45" x14ac:dyDescent="0.25">
      <c r="A1478" s="50" t="s">
        <v>1219</v>
      </c>
      <c r="B1478" s="28" t="s">
        <v>969</v>
      </c>
      <c r="C1478" s="46"/>
      <c r="D1478" s="64">
        <v>106117107</v>
      </c>
      <c r="E1478" s="64" t="s">
        <v>2423</v>
      </c>
      <c r="F1478" s="31" t="s">
        <v>970</v>
      </c>
      <c r="G1478" s="31" t="s">
        <v>1892</v>
      </c>
      <c r="H1478" s="31" t="str">
        <f t="shared" si="214"/>
        <v>Проведение расчетов с бюджетом и внебюджетными фондами / Гомола А.И.</v>
      </c>
      <c r="I1478" s="69">
        <v>2024</v>
      </c>
      <c r="J1478" s="40" t="s">
        <v>23</v>
      </c>
      <c r="K1478" s="33"/>
      <c r="L1478" s="41">
        <v>327.59999999999997</v>
      </c>
      <c r="M1478" s="33"/>
      <c r="N1478" s="41">
        <f>L1478*50</f>
        <v>16379.999999999998</v>
      </c>
      <c r="O1478" s="37">
        <f t="shared" si="216"/>
        <v>0</v>
      </c>
      <c r="P1478" s="38" t="str">
        <f t="shared" si="217"/>
        <v>Аннотация</v>
      </c>
      <c r="Q1478" s="39"/>
    </row>
    <row r="1479" spans="1:17" ht="75" x14ac:dyDescent="0.25">
      <c r="A1479" s="50" t="s">
        <v>1219</v>
      </c>
      <c r="B1479" s="28" t="s">
        <v>969</v>
      </c>
      <c r="C1479" s="46"/>
      <c r="D1479" s="64">
        <v>102120232</v>
      </c>
      <c r="E1479" s="64" t="s">
        <v>2780</v>
      </c>
      <c r="F1479" s="31" t="s">
        <v>1894</v>
      </c>
      <c r="G1479" s="31" t="s">
        <v>1895</v>
      </c>
      <c r="H1479" s="31" t="str">
        <f t="shared" si="214"/>
        <v xml:space="preserve">
Составление и использование бухгалтерской (финансовой) отчетности / Мезина Е.А.</v>
      </c>
      <c r="I1479" s="69">
        <v>2023</v>
      </c>
      <c r="J1479" s="40" t="s">
        <v>23</v>
      </c>
      <c r="K1479" s="33"/>
      <c r="L1479" s="41">
        <v>386.4</v>
      </c>
      <c r="M1479" s="33"/>
      <c r="N1479" s="41">
        <f>L1479*50</f>
        <v>19320</v>
      </c>
      <c r="O1479" s="37">
        <f t="shared" si="216"/>
        <v>0</v>
      </c>
      <c r="P1479" s="38" t="str">
        <f t="shared" si="217"/>
        <v>Аннотация</v>
      </c>
      <c r="Q1479" s="39"/>
    </row>
    <row r="1480" spans="1:17" ht="60" x14ac:dyDescent="0.25">
      <c r="A1480" s="50" t="s">
        <v>1219</v>
      </c>
      <c r="B1480" s="28" t="s">
        <v>996</v>
      </c>
      <c r="C1480" s="46"/>
      <c r="D1480" s="64">
        <v>102120408</v>
      </c>
      <c r="E1480" s="64" t="s">
        <v>2832</v>
      </c>
      <c r="F1480" s="31" t="s">
        <v>1897</v>
      </c>
      <c r="G1480" s="31" t="s">
        <v>1898</v>
      </c>
      <c r="H1480" s="31" t="str">
        <f t="shared" si="214"/>
        <v>Управление логистическими процессами в закупках, производстве и распределении / Трокаль Т.В.</v>
      </c>
      <c r="I1480" s="69">
        <v>2024</v>
      </c>
      <c r="J1480" s="40" t="s">
        <v>23</v>
      </c>
      <c r="K1480" s="33"/>
      <c r="L1480" s="41">
        <v>1030.8</v>
      </c>
      <c r="M1480" s="33"/>
      <c r="N1480" s="41">
        <f>L1480*50</f>
        <v>51540</v>
      </c>
      <c r="O1480" s="37">
        <f t="shared" si="216"/>
        <v>0</v>
      </c>
      <c r="P1480" s="38" t="str">
        <f t="shared" si="217"/>
        <v>Аннотация</v>
      </c>
      <c r="Q1480" s="39" t="s">
        <v>1889</v>
      </c>
    </row>
    <row r="1481" spans="1:17" ht="75" x14ac:dyDescent="0.25">
      <c r="A1481" s="50" t="s">
        <v>1219</v>
      </c>
      <c r="B1481" s="28" t="s">
        <v>996</v>
      </c>
      <c r="C1481" s="46"/>
      <c r="D1481" s="64">
        <v>101120377</v>
      </c>
      <c r="E1481" s="64" t="s">
        <v>2816</v>
      </c>
      <c r="F1481" s="31" t="s">
        <v>1009</v>
      </c>
      <c r="G1481" s="31" t="s">
        <v>1900</v>
      </c>
      <c r="H1481" s="31" t="str">
        <f t="shared" si="214"/>
        <v>Планирование и организация логистического процесса в организациях (подразделениях) различных сфер деятельности, / Турков А.М.</v>
      </c>
      <c r="I1481" s="69">
        <v>2023</v>
      </c>
      <c r="J1481" s="40" t="s">
        <v>23</v>
      </c>
      <c r="K1481" s="33"/>
      <c r="L1481" s="41">
        <v>388.8</v>
      </c>
      <c r="M1481" s="33"/>
      <c r="N1481" s="41">
        <f>L1481*50</f>
        <v>19440</v>
      </c>
      <c r="O1481" s="37">
        <f t="shared" si="216"/>
        <v>0</v>
      </c>
      <c r="P1481" s="38" t="str">
        <f t="shared" si="217"/>
        <v>Аннотация</v>
      </c>
      <c r="Q1481" s="39" t="s">
        <v>1891</v>
      </c>
    </row>
    <row r="1482" spans="1:17" ht="33.75" x14ac:dyDescent="0.25">
      <c r="A1482" s="50" t="s">
        <v>1219</v>
      </c>
      <c r="B1482" s="28" t="s">
        <v>1016</v>
      </c>
      <c r="C1482" s="46"/>
      <c r="D1482" s="64">
        <v>102117108</v>
      </c>
      <c r="E1482" s="64" t="s">
        <v>2424</v>
      </c>
      <c r="F1482" s="31" t="s">
        <v>1902</v>
      </c>
      <c r="G1482" s="31" t="s">
        <v>1903</v>
      </c>
      <c r="H1482" s="31" t="str">
        <f t="shared" si="214"/>
        <v>Организация коммерческой деятельности / Иванов Г.Г.</v>
      </c>
      <c r="I1482" s="69">
        <v>2025</v>
      </c>
      <c r="J1482" s="40" t="s">
        <v>23</v>
      </c>
      <c r="K1482" s="33"/>
      <c r="L1482" s="41">
        <v>452.4</v>
      </c>
      <c r="M1482" s="33"/>
      <c r="N1482" s="41">
        <f t="shared" ref="N1482:N1492" si="218">L1482*50</f>
        <v>22620</v>
      </c>
      <c r="O1482" s="37">
        <f t="shared" si="216"/>
        <v>0</v>
      </c>
      <c r="P1482" s="38" t="str">
        <f t="shared" si="217"/>
        <v>Аннотация</v>
      </c>
      <c r="Q1482" s="39" t="s">
        <v>1893</v>
      </c>
    </row>
    <row r="1483" spans="1:17" ht="33.75" x14ac:dyDescent="0.25">
      <c r="A1483" s="50" t="s">
        <v>1219</v>
      </c>
      <c r="B1483" s="28" t="s">
        <v>1016</v>
      </c>
      <c r="C1483" s="46"/>
      <c r="D1483" s="64">
        <v>102115866</v>
      </c>
      <c r="E1483" s="64" t="s">
        <v>2367</v>
      </c>
      <c r="F1483" s="31" t="s">
        <v>1902</v>
      </c>
      <c r="G1483" s="31" t="s">
        <v>1905</v>
      </c>
      <c r="H1483" s="31" t="str">
        <f t="shared" si="214"/>
        <v>Организация торговли  / Иванов Г.Г.</v>
      </c>
      <c r="I1483" s="69">
        <v>2025</v>
      </c>
      <c r="J1483" s="40" t="s">
        <v>23</v>
      </c>
      <c r="K1483" s="33"/>
      <c r="L1483" s="41">
        <v>487.2</v>
      </c>
      <c r="M1483" s="33"/>
      <c r="N1483" s="41">
        <f t="shared" si="218"/>
        <v>24360</v>
      </c>
      <c r="O1483" s="37">
        <f t="shared" si="216"/>
        <v>0</v>
      </c>
      <c r="P1483" s="38" t="str">
        <f t="shared" si="217"/>
        <v>Аннотация</v>
      </c>
      <c r="Q1483" s="39" t="s">
        <v>1896</v>
      </c>
    </row>
    <row r="1484" spans="1:17" ht="45" x14ac:dyDescent="0.25">
      <c r="A1484" s="50" t="s">
        <v>1219</v>
      </c>
      <c r="B1484" s="28" t="s">
        <v>1016</v>
      </c>
      <c r="C1484" s="46"/>
      <c r="D1484" s="64">
        <v>104116779</v>
      </c>
      <c r="E1484" s="64" t="s">
        <v>2400</v>
      </c>
      <c r="F1484" s="31" t="s">
        <v>1907</v>
      </c>
      <c r="G1484" s="31" t="s">
        <v>1908</v>
      </c>
      <c r="H1484" s="31" t="str">
        <f t="shared" si="214"/>
        <v xml:space="preserve"> Управление ассортиментом товаров: В 2 ч.Ч. 1  / Карташова Л.В. и д.р.</v>
      </c>
      <c r="I1484" s="69">
        <v>2023</v>
      </c>
      <c r="J1484" s="40" t="s">
        <v>23</v>
      </c>
      <c r="K1484" s="33"/>
      <c r="L1484" s="41">
        <v>435.59999999999997</v>
      </c>
      <c r="M1484" s="33"/>
      <c r="N1484" s="41">
        <f t="shared" si="218"/>
        <v>21780</v>
      </c>
      <c r="O1484" s="37">
        <f t="shared" si="216"/>
        <v>0</v>
      </c>
      <c r="P1484" s="38" t="str">
        <f t="shared" si="217"/>
        <v>Аннотация</v>
      </c>
      <c r="Q1484" s="39" t="s">
        <v>1899</v>
      </c>
    </row>
    <row r="1485" spans="1:17" ht="45" x14ac:dyDescent="0.25">
      <c r="A1485" s="50" t="s">
        <v>1219</v>
      </c>
      <c r="B1485" s="28" t="s">
        <v>1016</v>
      </c>
      <c r="C1485" s="46"/>
      <c r="D1485" s="64">
        <v>104117213</v>
      </c>
      <c r="E1485" s="64" t="s">
        <v>2433</v>
      </c>
      <c r="F1485" s="31" t="s">
        <v>1907</v>
      </c>
      <c r="G1485" s="31" t="s">
        <v>1910</v>
      </c>
      <c r="H1485" s="31" t="str">
        <f t="shared" si="214"/>
        <v>Управление ассортиментом товаров: В 2 ч. / Карташова Л.В. и д.р.</v>
      </c>
      <c r="I1485" s="69">
        <v>2023</v>
      </c>
      <c r="J1485" s="40" t="s">
        <v>23</v>
      </c>
      <c r="K1485" s="33"/>
      <c r="L1485" s="41">
        <v>458.4</v>
      </c>
      <c r="M1485" s="33"/>
      <c r="N1485" s="41">
        <f t="shared" si="218"/>
        <v>22920</v>
      </c>
      <c r="O1485" s="37">
        <f t="shared" si="216"/>
        <v>0</v>
      </c>
      <c r="P1485" s="38" t="str">
        <f t="shared" si="217"/>
        <v>Аннотация</v>
      </c>
      <c r="Q1485" s="39" t="s">
        <v>1901</v>
      </c>
    </row>
    <row r="1486" spans="1:17" ht="33.75" x14ac:dyDescent="0.25">
      <c r="A1486" s="50" t="s">
        <v>1219</v>
      </c>
      <c r="B1486" s="28" t="s">
        <v>1016</v>
      </c>
      <c r="C1486" s="46"/>
      <c r="D1486" s="64">
        <v>104116913</v>
      </c>
      <c r="E1486" s="64" t="s">
        <v>2406</v>
      </c>
      <c r="F1486" s="31" t="s">
        <v>1912</v>
      </c>
      <c r="G1486" s="31" t="s">
        <v>1913</v>
      </c>
      <c r="H1486" s="31" t="str">
        <f t="shared" si="214"/>
        <v>Теоретические основы товароведения / Райкова Е.Ю.</v>
      </c>
      <c r="I1486" s="69">
        <v>2024</v>
      </c>
      <c r="J1486" s="40" t="s">
        <v>23</v>
      </c>
      <c r="K1486" s="33"/>
      <c r="L1486" s="41">
        <v>271.2</v>
      </c>
      <c r="M1486" s="33"/>
      <c r="N1486" s="41">
        <f t="shared" si="218"/>
        <v>13560</v>
      </c>
      <c r="O1486" s="37">
        <f t="shared" si="216"/>
        <v>0</v>
      </c>
      <c r="P1486" s="38" t="str">
        <f t="shared" si="217"/>
        <v>Аннотация</v>
      </c>
      <c r="Q1486" s="39" t="s">
        <v>1904</v>
      </c>
    </row>
    <row r="1487" spans="1:17" ht="60" x14ac:dyDescent="0.25">
      <c r="A1487" s="50" t="s">
        <v>1219</v>
      </c>
      <c r="B1487" s="28" t="s">
        <v>1019</v>
      </c>
      <c r="C1487" s="46"/>
      <c r="D1487" s="64">
        <v>102117108</v>
      </c>
      <c r="E1487" s="64" t="s">
        <v>2424</v>
      </c>
      <c r="F1487" s="31" t="s">
        <v>1902</v>
      </c>
      <c r="G1487" s="31" t="s">
        <v>1903</v>
      </c>
      <c r="H1487" s="31" t="str">
        <f t="shared" si="214"/>
        <v>Организация коммерческой деятельности / Иванов Г.Г.</v>
      </c>
      <c r="I1487" s="69">
        <v>2025</v>
      </c>
      <c r="J1487" s="40" t="s">
        <v>23</v>
      </c>
      <c r="K1487" s="33"/>
      <c r="L1487" s="41">
        <v>452.4</v>
      </c>
      <c r="M1487" s="33"/>
      <c r="N1487" s="41">
        <f t="shared" si="218"/>
        <v>22620</v>
      </c>
      <c r="O1487" s="37">
        <f t="shared" si="216"/>
        <v>0</v>
      </c>
      <c r="P1487" s="38" t="str">
        <f t="shared" si="217"/>
        <v>Аннотация</v>
      </c>
      <c r="Q1487" s="39" t="s">
        <v>1906</v>
      </c>
    </row>
    <row r="1488" spans="1:17" ht="60" x14ac:dyDescent="0.25">
      <c r="A1488" s="50" t="s">
        <v>1219</v>
      </c>
      <c r="B1488" s="28" t="s">
        <v>1019</v>
      </c>
      <c r="C1488" s="46"/>
      <c r="D1488" s="64">
        <v>102115866</v>
      </c>
      <c r="E1488" s="64" t="s">
        <v>2367</v>
      </c>
      <c r="F1488" s="31" t="s">
        <v>1902</v>
      </c>
      <c r="G1488" s="31" t="s">
        <v>1905</v>
      </c>
      <c r="H1488" s="31" t="str">
        <f t="shared" si="214"/>
        <v>Организация торговли  / Иванов Г.Г.</v>
      </c>
      <c r="I1488" s="69">
        <v>2025</v>
      </c>
      <c r="J1488" s="40" t="s">
        <v>23</v>
      </c>
      <c r="K1488" s="33"/>
      <c r="L1488" s="41">
        <v>487.2</v>
      </c>
      <c r="M1488" s="33"/>
      <c r="N1488" s="41">
        <f t="shared" si="218"/>
        <v>24360</v>
      </c>
      <c r="O1488" s="37">
        <f t="shared" si="216"/>
        <v>0</v>
      </c>
      <c r="P1488" s="38" t="str">
        <f t="shared" si="217"/>
        <v>Аннотация</v>
      </c>
      <c r="Q1488" s="39" t="s">
        <v>1909</v>
      </c>
    </row>
    <row r="1489" spans="1:17" ht="60" x14ac:dyDescent="0.25">
      <c r="A1489" s="50" t="s">
        <v>1219</v>
      </c>
      <c r="B1489" s="28" t="s">
        <v>1019</v>
      </c>
      <c r="C1489" s="46"/>
      <c r="D1489" s="64">
        <v>104116779</v>
      </c>
      <c r="E1489" s="64" t="s">
        <v>2400</v>
      </c>
      <c r="F1489" s="31" t="s">
        <v>1907</v>
      </c>
      <c r="G1489" s="31" t="s">
        <v>1908</v>
      </c>
      <c r="H1489" s="31" t="str">
        <f t="shared" si="214"/>
        <v xml:space="preserve"> Управление ассортиментом товаров: В 2 ч.Ч. 1  / Карташова Л.В. и д.р.</v>
      </c>
      <c r="I1489" s="69">
        <v>2023</v>
      </c>
      <c r="J1489" s="40" t="s">
        <v>23</v>
      </c>
      <c r="K1489" s="33"/>
      <c r="L1489" s="41">
        <v>435.59999999999997</v>
      </c>
      <c r="M1489" s="33"/>
      <c r="N1489" s="41">
        <f t="shared" si="218"/>
        <v>21780</v>
      </c>
      <c r="O1489" s="37">
        <f t="shared" si="216"/>
        <v>0</v>
      </c>
      <c r="P1489" s="38" t="str">
        <f t="shared" si="217"/>
        <v>Аннотация</v>
      </c>
      <c r="Q1489" s="39" t="s">
        <v>1911</v>
      </c>
    </row>
    <row r="1490" spans="1:17" ht="60" x14ac:dyDescent="0.25">
      <c r="A1490" s="50" t="s">
        <v>1219</v>
      </c>
      <c r="B1490" s="28" t="s">
        <v>1019</v>
      </c>
      <c r="C1490" s="46"/>
      <c r="D1490" s="64">
        <v>104117213</v>
      </c>
      <c r="E1490" s="64" t="s">
        <v>2433</v>
      </c>
      <c r="F1490" s="31" t="s">
        <v>1907</v>
      </c>
      <c r="G1490" s="31" t="s">
        <v>1910</v>
      </c>
      <c r="H1490" s="31" t="str">
        <f t="shared" si="214"/>
        <v>Управление ассортиментом товаров: В 2 ч. / Карташова Л.В. и д.р.</v>
      </c>
      <c r="I1490" s="69">
        <v>2023</v>
      </c>
      <c r="J1490" s="40" t="s">
        <v>23</v>
      </c>
      <c r="K1490" s="33"/>
      <c r="L1490" s="41">
        <v>458.4</v>
      </c>
      <c r="M1490" s="33"/>
      <c r="N1490" s="41">
        <f t="shared" si="218"/>
        <v>22920</v>
      </c>
      <c r="O1490" s="37">
        <f t="shared" si="216"/>
        <v>0</v>
      </c>
      <c r="P1490" s="38" t="str">
        <f t="shared" si="217"/>
        <v>Аннотация</v>
      </c>
      <c r="Q1490" s="39" t="s">
        <v>1914</v>
      </c>
    </row>
    <row r="1491" spans="1:17" ht="60" x14ac:dyDescent="0.25">
      <c r="A1491" s="50" t="s">
        <v>1219</v>
      </c>
      <c r="B1491" s="28" t="s">
        <v>1019</v>
      </c>
      <c r="C1491" s="46"/>
      <c r="D1491" s="64">
        <v>104116913</v>
      </c>
      <c r="E1491" s="64" t="s">
        <v>2406</v>
      </c>
      <c r="F1491" s="31" t="s">
        <v>1912</v>
      </c>
      <c r="G1491" s="31" t="s">
        <v>1913</v>
      </c>
      <c r="H1491" s="31" t="str">
        <f t="shared" ref="H1491:H1526" si="219">G1491 &amp; " / " &amp; F1491</f>
        <v>Теоретические основы товароведения / Райкова Е.Ю.</v>
      </c>
      <c r="I1491" s="69">
        <v>2024</v>
      </c>
      <c r="J1491" s="40" t="s">
        <v>23</v>
      </c>
      <c r="K1491" s="33"/>
      <c r="L1491" s="41">
        <v>271.2</v>
      </c>
      <c r="M1491" s="33"/>
      <c r="N1491" s="41">
        <f t="shared" si="218"/>
        <v>13560</v>
      </c>
      <c r="O1491" s="37">
        <f t="shared" si="216"/>
        <v>0</v>
      </c>
      <c r="P1491" s="38" t="str">
        <f t="shared" si="217"/>
        <v>Аннотация</v>
      </c>
      <c r="Q1491" s="39" t="s">
        <v>1904</v>
      </c>
    </row>
    <row r="1492" spans="1:17" ht="45" x14ac:dyDescent="0.25">
      <c r="A1492" s="50" t="s">
        <v>1219</v>
      </c>
      <c r="B1492" s="28" t="s">
        <v>1020</v>
      </c>
      <c r="C1492" s="46"/>
      <c r="D1492" s="64">
        <v>106117107</v>
      </c>
      <c r="E1492" s="64" t="s">
        <v>2423</v>
      </c>
      <c r="F1492" s="31" t="s">
        <v>970</v>
      </c>
      <c r="G1492" s="31" t="s">
        <v>1892</v>
      </c>
      <c r="H1492" s="31" t="str">
        <f t="shared" si="219"/>
        <v>Проведение расчетов с бюджетом и внебюджетными фондами / Гомола А.И.</v>
      </c>
      <c r="I1492" s="69">
        <v>2024</v>
      </c>
      <c r="J1492" s="40" t="s">
        <v>23</v>
      </c>
      <c r="K1492" s="33"/>
      <c r="L1492" s="41">
        <v>327.59999999999997</v>
      </c>
      <c r="M1492" s="33"/>
      <c r="N1492" s="41">
        <f t="shared" si="218"/>
        <v>16379.999999999998</v>
      </c>
      <c r="O1492" s="37">
        <f t="shared" si="216"/>
        <v>0</v>
      </c>
      <c r="P1492" s="38" t="str">
        <f t="shared" si="217"/>
        <v>Аннотация</v>
      </c>
      <c r="Q1492" s="39" t="s">
        <v>1906</v>
      </c>
    </row>
    <row r="1493" spans="1:17" ht="33.75" x14ac:dyDescent="0.25">
      <c r="A1493" s="50" t="s">
        <v>1219</v>
      </c>
      <c r="B1493" s="28" t="s">
        <v>1021</v>
      </c>
      <c r="C1493" s="46"/>
      <c r="D1493" s="64">
        <v>105116579</v>
      </c>
      <c r="E1493" s="64" t="s">
        <v>2387</v>
      </c>
      <c r="F1493" s="31" t="s">
        <v>159</v>
      </c>
      <c r="G1493" s="31" t="s">
        <v>1915</v>
      </c>
      <c r="H1493" s="31" t="str">
        <f t="shared" si="219"/>
        <v>Ведение расчетных операций / Каджаева М.Р.</v>
      </c>
      <c r="I1493" s="69">
        <v>2024</v>
      </c>
      <c r="J1493" s="40" t="s">
        <v>286</v>
      </c>
      <c r="K1493" s="33"/>
      <c r="L1493" s="41">
        <v>974.4</v>
      </c>
      <c r="M1493" s="33"/>
      <c r="N1493" s="41">
        <f>L1493*50</f>
        <v>48720</v>
      </c>
      <c r="O1493" s="37">
        <f t="shared" si="216"/>
        <v>0</v>
      </c>
      <c r="P1493" s="38" t="str">
        <f t="shared" si="217"/>
        <v>Аннотация</v>
      </c>
      <c r="Q1493" s="39" t="s">
        <v>1909</v>
      </c>
    </row>
    <row r="1494" spans="1:17" ht="33.75" x14ac:dyDescent="0.25">
      <c r="A1494" s="50" t="s">
        <v>1219</v>
      </c>
      <c r="B1494" s="28" t="s">
        <v>1021</v>
      </c>
      <c r="C1494" s="46"/>
      <c r="D1494" s="64">
        <v>105116578</v>
      </c>
      <c r="E1494" s="64" t="s">
        <v>2386</v>
      </c>
      <c r="F1494" s="31" t="s">
        <v>159</v>
      </c>
      <c r="G1494" s="31" t="s">
        <v>1917</v>
      </c>
      <c r="H1494" s="31" t="str">
        <f t="shared" si="219"/>
        <v>Осуществление кредитных операций / Каджаева М.Р.</v>
      </c>
      <c r="I1494" s="69">
        <v>2025</v>
      </c>
      <c r="J1494" s="40" t="s">
        <v>286</v>
      </c>
      <c r="K1494" s="33"/>
      <c r="L1494" s="41">
        <v>916.8</v>
      </c>
      <c r="M1494" s="33"/>
      <c r="N1494" s="41">
        <f>L1494*50</f>
        <v>45840</v>
      </c>
      <c r="O1494" s="37">
        <f t="shared" si="216"/>
        <v>0</v>
      </c>
      <c r="P1494" s="38" t="str">
        <f t="shared" si="217"/>
        <v>Аннотация</v>
      </c>
      <c r="Q1494" s="39" t="s">
        <v>1911</v>
      </c>
    </row>
    <row r="1495" spans="1:17" ht="33.75" x14ac:dyDescent="0.25">
      <c r="A1495" s="50" t="s">
        <v>1219</v>
      </c>
      <c r="B1495" s="28" t="s">
        <v>1028</v>
      </c>
      <c r="C1495" s="46"/>
      <c r="D1495" s="64">
        <v>102117108</v>
      </c>
      <c r="E1495" s="64" t="s">
        <v>2424</v>
      </c>
      <c r="F1495" s="31" t="s">
        <v>1902</v>
      </c>
      <c r="G1495" s="31" t="s">
        <v>1903</v>
      </c>
      <c r="H1495" s="31" t="str">
        <f t="shared" si="219"/>
        <v>Организация коммерческой деятельности / Иванов Г.Г.</v>
      </c>
      <c r="I1495" s="69">
        <v>2025</v>
      </c>
      <c r="J1495" s="40" t="s">
        <v>23</v>
      </c>
      <c r="K1495" s="33"/>
      <c r="L1495" s="41">
        <v>452.4</v>
      </c>
      <c r="M1495" s="33"/>
      <c r="N1495" s="41">
        <f t="shared" ref="N1495:N1503" si="220">L1495*50</f>
        <v>22620</v>
      </c>
      <c r="O1495" s="37">
        <f t="shared" si="216"/>
        <v>0</v>
      </c>
      <c r="P1495" s="38" t="str">
        <f t="shared" si="217"/>
        <v>Аннотация</v>
      </c>
      <c r="Q1495" s="39" t="s">
        <v>1914</v>
      </c>
    </row>
    <row r="1496" spans="1:17" ht="33.75" x14ac:dyDescent="0.25">
      <c r="A1496" s="50" t="s">
        <v>1219</v>
      </c>
      <c r="B1496" s="28" t="s">
        <v>1028</v>
      </c>
      <c r="C1496" s="46"/>
      <c r="D1496" s="64">
        <v>102115866</v>
      </c>
      <c r="E1496" s="64" t="s">
        <v>2367</v>
      </c>
      <c r="F1496" s="31" t="s">
        <v>1902</v>
      </c>
      <c r="G1496" s="31" t="s">
        <v>1905</v>
      </c>
      <c r="H1496" s="31" t="str">
        <f t="shared" si="219"/>
        <v>Организация торговли  / Иванов Г.Г.</v>
      </c>
      <c r="I1496" s="69">
        <v>2025</v>
      </c>
      <c r="J1496" s="40" t="s">
        <v>23</v>
      </c>
      <c r="K1496" s="33"/>
      <c r="L1496" s="41">
        <v>487.2</v>
      </c>
      <c r="M1496" s="33"/>
      <c r="N1496" s="41">
        <f t="shared" si="220"/>
        <v>24360</v>
      </c>
      <c r="O1496" s="37">
        <f t="shared" si="216"/>
        <v>0</v>
      </c>
      <c r="P1496" s="38" t="str">
        <f t="shared" si="217"/>
        <v>Аннотация</v>
      </c>
      <c r="Q1496" s="39" t="s">
        <v>1893</v>
      </c>
    </row>
    <row r="1497" spans="1:17" ht="45" x14ac:dyDescent="0.25">
      <c r="A1497" s="50" t="s">
        <v>1219</v>
      </c>
      <c r="B1497" s="28" t="s">
        <v>1028</v>
      </c>
      <c r="C1497" s="46"/>
      <c r="D1497" s="64">
        <v>104116779</v>
      </c>
      <c r="E1497" s="64" t="s">
        <v>2400</v>
      </c>
      <c r="F1497" s="31" t="s">
        <v>1907</v>
      </c>
      <c r="G1497" s="31" t="s">
        <v>1908</v>
      </c>
      <c r="H1497" s="31" t="str">
        <f t="shared" si="219"/>
        <v xml:space="preserve"> Управление ассортиментом товаров: В 2 ч.Ч. 1  / Карташова Л.В. и д.р.</v>
      </c>
      <c r="I1497" s="69">
        <v>2023</v>
      </c>
      <c r="J1497" s="40" t="s">
        <v>23</v>
      </c>
      <c r="K1497" s="33"/>
      <c r="L1497" s="41">
        <v>435.59999999999997</v>
      </c>
      <c r="M1497" s="33"/>
      <c r="N1497" s="41">
        <f t="shared" si="220"/>
        <v>21780</v>
      </c>
      <c r="O1497" s="37">
        <f t="shared" si="216"/>
        <v>0</v>
      </c>
      <c r="P1497" s="38" t="str">
        <f t="shared" si="217"/>
        <v>Аннотация</v>
      </c>
      <c r="Q1497" s="39" t="s">
        <v>1916</v>
      </c>
    </row>
    <row r="1498" spans="1:17" ht="45" x14ac:dyDescent="0.25">
      <c r="A1498" s="50" t="s">
        <v>1219</v>
      </c>
      <c r="B1498" s="28" t="s">
        <v>1028</v>
      </c>
      <c r="C1498" s="46"/>
      <c r="D1498" s="64">
        <v>104117213</v>
      </c>
      <c r="E1498" s="64" t="s">
        <v>2433</v>
      </c>
      <c r="F1498" s="31" t="s">
        <v>1907</v>
      </c>
      <c r="G1498" s="31" t="s">
        <v>1910</v>
      </c>
      <c r="H1498" s="31" t="str">
        <f t="shared" si="219"/>
        <v>Управление ассортиментом товаров: В 2 ч. / Карташова Л.В. и д.р.</v>
      </c>
      <c r="I1498" s="69">
        <v>2023</v>
      </c>
      <c r="J1498" s="40" t="s">
        <v>23</v>
      </c>
      <c r="K1498" s="33"/>
      <c r="L1498" s="41">
        <v>458.4</v>
      </c>
      <c r="M1498" s="33"/>
      <c r="N1498" s="41">
        <f t="shared" si="220"/>
        <v>22920</v>
      </c>
      <c r="O1498" s="37">
        <f t="shared" si="216"/>
        <v>0</v>
      </c>
      <c r="P1498" s="38" t="str">
        <f t="shared" si="217"/>
        <v>Аннотация</v>
      </c>
      <c r="Q1498" s="39" t="s">
        <v>1918</v>
      </c>
    </row>
    <row r="1499" spans="1:17" ht="33.75" x14ac:dyDescent="0.25">
      <c r="A1499" s="50" t="s">
        <v>1219</v>
      </c>
      <c r="B1499" s="28" t="s">
        <v>1028</v>
      </c>
      <c r="C1499" s="46"/>
      <c r="D1499" s="64">
        <v>104116913</v>
      </c>
      <c r="E1499" s="64" t="s">
        <v>2406</v>
      </c>
      <c r="F1499" s="31" t="s">
        <v>1912</v>
      </c>
      <c r="G1499" s="31" t="s">
        <v>1913</v>
      </c>
      <c r="H1499" s="31" t="str">
        <f t="shared" si="219"/>
        <v>Теоретические основы товароведения / Райкова Е.Ю.</v>
      </c>
      <c r="I1499" s="69">
        <v>2024</v>
      </c>
      <c r="J1499" s="40" t="s">
        <v>23</v>
      </c>
      <c r="K1499" s="33"/>
      <c r="L1499" s="41">
        <v>271.2</v>
      </c>
      <c r="M1499" s="33"/>
      <c r="N1499" s="41">
        <f t="shared" si="220"/>
        <v>13560</v>
      </c>
      <c r="O1499" s="37">
        <f t="shared" si="216"/>
        <v>0</v>
      </c>
      <c r="P1499" s="38" t="str">
        <f t="shared" si="217"/>
        <v>Аннотация</v>
      </c>
      <c r="Q1499" s="39" t="s">
        <v>1904</v>
      </c>
    </row>
    <row r="1500" spans="1:17" ht="45" x14ac:dyDescent="0.25">
      <c r="A1500" s="50" t="s">
        <v>1219</v>
      </c>
      <c r="B1500" s="28" t="s">
        <v>1029</v>
      </c>
      <c r="C1500" s="46"/>
      <c r="D1500" s="64">
        <v>102119931</v>
      </c>
      <c r="E1500" s="64" t="s">
        <v>2719</v>
      </c>
      <c r="F1500" s="31" t="s">
        <v>1919</v>
      </c>
      <c r="G1500" s="31" t="s">
        <v>1920</v>
      </c>
      <c r="H1500" s="31" t="str">
        <f t="shared" si="219"/>
        <v>Социальная работа с семьей и детьми
 / Кучукова Н.Ю.</v>
      </c>
      <c r="I1500" s="69">
        <v>2024</v>
      </c>
      <c r="J1500" s="40" t="s">
        <v>23</v>
      </c>
      <c r="K1500" s="33"/>
      <c r="L1500" s="41">
        <v>676.8</v>
      </c>
      <c r="M1500" s="33"/>
      <c r="N1500" s="41">
        <f t="shared" si="220"/>
        <v>33840</v>
      </c>
      <c r="O1500" s="37">
        <f t="shared" si="216"/>
        <v>0</v>
      </c>
      <c r="P1500" s="38" t="str">
        <f t="shared" si="217"/>
        <v>Аннотация</v>
      </c>
      <c r="Q1500" s="39" t="s">
        <v>1906</v>
      </c>
    </row>
    <row r="1501" spans="1:17" ht="45" x14ac:dyDescent="0.25">
      <c r="A1501" s="50" t="s">
        <v>1219</v>
      </c>
      <c r="B1501" s="28" t="s">
        <v>1033</v>
      </c>
      <c r="C1501" s="46"/>
      <c r="D1501" s="64">
        <v>102119931</v>
      </c>
      <c r="E1501" s="64" t="s">
        <v>2719</v>
      </c>
      <c r="F1501" s="31" t="s">
        <v>1919</v>
      </c>
      <c r="G1501" s="31" t="s">
        <v>1920</v>
      </c>
      <c r="H1501" s="31" t="str">
        <f t="shared" si="219"/>
        <v>Социальная работа с семьей и детьми
 / Кучукова Н.Ю.</v>
      </c>
      <c r="I1501" s="69">
        <v>2024</v>
      </c>
      <c r="J1501" s="40" t="s">
        <v>23</v>
      </c>
      <c r="K1501" s="33"/>
      <c r="L1501" s="41">
        <v>676.8</v>
      </c>
      <c r="M1501" s="33"/>
      <c r="N1501" s="41">
        <f t="shared" si="220"/>
        <v>33840</v>
      </c>
      <c r="O1501" s="37">
        <f t="shared" si="216"/>
        <v>0</v>
      </c>
      <c r="P1501" s="38" t="str">
        <f t="shared" si="217"/>
        <v>Аннотация</v>
      </c>
      <c r="Q1501" s="39" t="s">
        <v>1909</v>
      </c>
    </row>
    <row r="1502" spans="1:17" ht="45" x14ac:dyDescent="0.25">
      <c r="A1502" s="50" t="s">
        <v>1219</v>
      </c>
      <c r="B1502" s="28" t="s">
        <v>1033</v>
      </c>
      <c r="C1502" s="46"/>
      <c r="D1502" s="64">
        <v>102119931</v>
      </c>
      <c r="E1502" s="64" t="s">
        <v>2719</v>
      </c>
      <c r="F1502" s="31" t="s">
        <v>1919</v>
      </c>
      <c r="G1502" s="31" t="s">
        <v>1920</v>
      </c>
      <c r="H1502" s="31" t="str">
        <f t="shared" si="219"/>
        <v>Социальная работа с семьей и детьми
 / Кучукова Н.Ю.</v>
      </c>
      <c r="I1502" s="69">
        <v>2024</v>
      </c>
      <c r="J1502" s="40" t="s">
        <v>23</v>
      </c>
      <c r="K1502" s="33"/>
      <c r="L1502" s="41">
        <v>676.8</v>
      </c>
      <c r="M1502" s="33"/>
      <c r="N1502" s="41">
        <f t="shared" si="220"/>
        <v>33840</v>
      </c>
      <c r="O1502" s="37">
        <f t="shared" si="216"/>
        <v>0</v>
      </c>
      <c r="P1502" s="38" t="str">
        <f>HYPERLINK(Q1508,"Аннотация")</f>
        <v>Аннотация</v>
      </c>
      <c r="Q1502" s="39" t="s">
        <v>1911</v>
      </c>
    </row>
    <row r="1503" spans="1:17" ht="45" x14ac:dyDescent="0.25">
      <c r="A1503" s="50" t="s">
        <v>1219</v>
      </c>
      <c r="B1503" s="28" t="s">
        <v>1034</v>
      </c>
      <c r="C1503" s="46"/>
      <c r="D1503" s="64">
        <v>106112373</v>
      </c>
      <c r="E1503" s="64" t="s">
        <v>2332</v>
      </c>
      <c r="F1503" s="31" t="s">
        <v>1143</v>
      </c>
      <c r="G1503" s="31" t="s">
        <v>1922</v>
      </c>
      <c r="H1503" s="31" t="str">
        <f t="shared" si="219"/>
        <v>Организация социальной работы в Российской Федерации / Гуслова М.Н.</v>
      </c>
      <c r="I1503" s="69">
        <v>2023</v>
      </c>
      <c r="J1503" s="40" t="s">
        <v>286</v>
      </c>
      <c r="K1503" s="33"/>
      <c r="L1503" s="41">
        <v>342</v>
      </c>
      <c r="M1503" s="33"/>
      <c r="N1503" s="41">
        <f t="shared" si="220"/>
        <v>17100</v>
      </c>
      <c r="O1503" s="37">
        <f t="shared" si="216"/>
        <v>0</v>
      </c>
      <c r="P1503" s="38" t="str">
        <f>HYPERLINK(Q1509,"Аннотация")</f>
        <v>Аннотация</v>
      </c>
      <c r="Q1503" s="39" t="s">
        <v>1914</v>
      </c>
    </row>
    <row r="1504" spans="1:17" ht="45" x14ac:dyDescent="0.25">
      <c r="A1504" s="50" t="s">
        <v>1219</v>
      </c>
      <c r="B1504" s="28" t="s">
        <v>1037</v>
      </c>
      <c r="C1504" s="46"/>
      <c r="D1504" s="64">
        <v>108116084</v>
      </c>
      <c r="E1504" s="64" t="s">
        <v>2372</v>
      </c>
      <c r="F1504" s="31" t="s">
        <v>1924</v>
      </c>
      <c r="G1504" s="31" t="s">
        <v>1925</v>
      </c>
      <c r="H1504" s="31" t="str">
        <f t="shared" si="219"/>
        <v>Трудовое право  / Харитонова С.В.</v>
      </c>
      <c r="I1504" s="69">
        <v>2025</v>
      </c>
      <c r="J1504" s="40" t="s">
        <v>23</v>
      </c>
      <c r="K1504" s="33"/>
      <c r="L1504" s="41">
        <v>499.2</v>
      </c>
      <c r="M1504" s="33"/>
      <c r="N1504" s="41">
        <f t="shared" ref="N1504:N1512" si="221">L1504*50</f>
        <v>24960</v>
      </c>
      <c r="O1504" s="37">
        <f t="shared" si="216"/>
        <v>0</v>
      </c>
      <c r="P1504" s="38" t="str">
        <f>HYPERLINK(Q1510,"Аннотация")</f>
        <v>Аннотация</v>
      </c>
      <c r="Q1504" s="39" t="s">
        <v>1921</v>
      </c>
    </row>
    <row r="1505" spans="1:17" ht="45" x14ac:dyDescent="0.25">
      <c r="A1505" s="50" t="s">
        <v>1219</v>
      </c>
      <c r="B1505" s="28" t="s">
        <v>1049</v>
      </c>
      <c r="C1505" s="46"/>
      <c r="D1505" s="64">
        <v>108116084</v>
      </c>
      <c r="E1505" s="64" t="s">
        <v>2372</v>
      </c>
      <c r="F1505" s="31" t="s">
        <v>1924</v>
      </c>
      <c r="G1505" s="31" t="s">
        <v>1925</v>
      </c>
      <c r="H1505" s="31" t="str">
        <f t="shared" si="219"/>
        <v>Трудовое право  / Харитонова С.В.</v>
      </c>
      <c r="I1505" s="69">
        <v>2025</v>
      </c>
      <c r="J1505" s="40" t="s">
        <v>23</v>
      </c>
      <c r="K1505" s="33"/>
      <c r="L1505" s="41">
        <v>499.2</v>
      </c>
      <c r="M1505" s="33"/>
      <c r="N1505" s="41">
        <f t="shared" si="221"/>
        <v>24960</v>
      </c>
      <c r="O1505" s="37">
        <f t="shared" si="216"/>
        <v>0</v>
      </c>
      <c r="P1505" s="38" t="str">
        <f>HYPERLINK(Q1511,"Аннотация")</f>
        <v>Аннотация</v>
      </c>
      <c r="Q1505" s="39" t="s">
        <v>1921</v>
      </c>
    </row>
    <row r="1506" spans="1:17" ht="33.75" x14ac:dyDescent="0.25">
      <c r="A1506" s="50" t="s">
        <v>1219</v>
      </c>
      <c r="B1506" s="28" t="s">
        <v>1050</v>
      </c>
      <c r="C1506" s="46"/>
      <c r="D1506" s="64">
        <v>101121006</v>
      </c>
      <c r="E1506" s="64" t="s">
        <v>2908</v>
      </c>
      <c r="F1506" s="31" t="s">
        <v>2909</v>
      </c>
      <c r="G1506" s="31" t="s">
        <v>2910</v>
      </c>
      <c r="H1506" s="31" t="str">
        <f t="shared" si="219"/>
        <v>Гражданский процесс / Бурова И.Л.</v>
      </c>
      <c r="I1506" s="69">
        <v>2025</v>
      </c>
      <c r="J1506" s="40" t="s">
        <v>23</v>
      </c>
      <c r="K1506" s="33"/>
      <c r="L1506" s="41">
        <v>435.59999999999997</v>
      </c>
      <c r="M1506" s="33"/>
      <c r="N1506" s="41">
        <f t="shared" si="221"/>
        <v>21780</v>
      </c>
      <c r="O1506" s="37">
        <f t="shared" si="216"/>
        <v>0</v>
      </c>
      <c r="P1506" s="38" t="s">
        <v>2196</v>
      </c>
      <c r="Q1506" s="39"/>
    </row>
    <row r="1507" spans="1:17" ht="33.75" x14ac:dyDescent="0.25">
      <c r="A1507" s="50" t="s">
        <v>1219</v>
      </c>
      <c r="B1507" s="28" t="s">
        <v>1050</v>
      </c>
      <c r="C1507" s="46"/>
      <c r="D1507" s="64">
        <v>101122471</v>
      </c>
      <c r="E1507" s="64" t="s">
        <v>2905</v>
      </c>
      <c r="F1507" s="31" t="s">
        <v>2911</v>
      </c>
      <c r="G1507" s="31" t="s">
        <v>2906</v>
      </c>
      <c r="H1507" s="31" t="str">
        <f t="shared" si="219"/>
        <v>Уголовный процесс / Загорский Г.И.</v>
      </c>
      <c r="I1507" s="69">
        <v>2025</v>
      </c>
      <c r="J1507" s="40" t="s">
        <v>286</v>
      </c>
      <c r="K1507" s="33"/>
      <c r="L1507" s="41">
        <v>392.4</v>
      </c>
      <c r="M1507" s="33"/>
      <c r="N1507" s="41">
        <f t="shared" si="221"/>
        <v>19620</v>
      </c>
      <c r="O1507" s="37">
        <f t="shared" si="216"/>
        <v>0</v>
      </c>
      <c r="P1507" s="38" t="s">
        <v>2196</v>
      </c>
      <c r="Q1507" s="39"/>
    </row>
    <row r="1508" spans="1:17" ht="33.75" x14ac:dyDescent="0.25">
      <c r="A1508" s="50" t="s">
        <v>1219</v>
      </c>
      <c r="B1508" s="28" t="s">
        <v>1050</v>
      </c>
      <c r="C1508" s="46"/>
      <c r="D1508" s="64">
        <v>108116084</v>
      </c>
      <c r="E1508" s="64" t="s">
        <v>2372</v>
      </c>
      <c r="F1508" s="31" t="s">
        <v>1924</v>
      </c>
      <c r="G1508" s="31" t="s">
        <v>1925</v>
      </c>
      <c r="H1508" s="31" t="str">
        <f t="shared" si="219"/>
        <v>Трудовое право  / Харитонова С.В.</v>
      </c>
      <c r="I1508" s="69">
        <v>2025</v>
      </c>
      <c r="J1508" s="40" t="s">
        <v>23</v>
      </c>
      <c r="K1508" s="33"/>
      <c r="L1508" s="41">
        <v>499.2</v>
      </c>
      <c r="M1508" s="33"/>
      <c r="N1508" s="41">
        <f t="shared" si="221"/>
        <v>24960</v>
      </c>
      <c r="O1508" s="37">
        <f t="shared" si="216"/>
        <v>0</v>
      </c>
      <c r="P1508" s="38" t="str">
        <f t="shared" ref="P1508:P1512" si="222">HYPERLINK(Q1512,"Аннотация")</f>
        <v>Аннотация</v>
      </c>
      <c r="Q1508" s="39" t="s">
        <v>1921</v>
      </c>
    </row>
    <row r="1509" spans="1:17" ht="33.75" x14ac:dyDescent="0.25">
      <c r="A1509" s="50" t="s">
        <v>1219</v>
      </c>
      <c r="B1509" s="28" t="s">
        <v>1927</v>
      </c>
      <c r="C1509" s="46"/>
      <c r="D1509" s="64">
        <v>111105825</v>
      </c>
      <c r="E1509" s="64" t="s">
        <v>2298</v>
      </c>
      <c r="F1509" s="31" t="s">
        <v>1928</v>
      </c>
      <c r="G1509" s="31" t="s">
        <v>1929</v>
      </c>
      <c r="H1509" s="31" t="str">
        <f t="shared" si="219"/>
        <v>Право социального обеспечения / Галаганов В.П.</v>
      </c>
      <c r="I1509" s="69">
        <v>2023</v>
      </c>
      <c r="J1509" s="40" t="s">
        <v>286</v>
      </c>
      <c r="K1509" s="33"/>
      <c r="L1509" s="41">
        <v>580.79999999999995</v>
      </c>
      <c r="M1509" s="33"/>
      <c r="N1509" s="41">
        <f t="shared" si="221"/>
        <v>29039.999999999996</v>
      </c>
      <c r="O1509" s="37">
        <f t="shared" si="216"/>
        <v>0</v>
      </c>
      <c r="P1509" s="38" t="str">
        <f t="shared" si="222"/>
        <v>Аннотация</v>
      </c>
      <c r="Q1509" s="39" t="s">
        <v>1923</v>
      </c>
    </row>
    <row r="1510" spans="1:17" ht="33.75" x14ac:dyDescent="0.25">
      <c r="A1510" s="50" t="s">
        <v>1219</v>
      </c>
      <c r="B1510" s="28" t="s">
        <v>1927</v>
      </c>
      <c r="C1510" s="46"/>
      <c r="D1510" s="64">
        <v>111108664</v>
      </c>
      <c r="E1510" s="64" t="s">
        <v>2319</v>
      </c>
      <c r="F1510" s="31" t="s">
        <v>1931</v>
      </c>
      <c r="G1510" s="31" t="s">
        <v>1932</v>
      </c>
      <c r="H1510" s="31" t="str">
        <f t="shared" ref="H1510" si="223">G1510 &amp; " / " &amp; F1510</f>
        <v>Финансовое право / Мальцев В.А.</v>
      </c>
      <c r="I1510" s="69">
        <v>2023</v>
      </c>
      <c r="J1510" s="40" t="s">
        <v>286</v>
      </c>
      <c r="K1510" s="33"/>
      <c r="L1510" s="41">
        <v>556.79999999999995</v>
      </c>
      <c r="M1510" s="33"/>
      <c r="N1510" s="41">
        <f t="shared" ref="N1510" si="224">L1510*50</f>
        <v>27839.999999999996</v>
      </c>
      <c r="O1510" s="37">
        <f t="shared" si="216"/>
        <v>0</v>
      </c>
      <c r="P1510" s="38" t="str">
        <f t="shared" ref="P1510" si="225">HYPERLINK(Q1514,"Аннотация")</f>
        <v>Аннотация</v>
      </c>
      <c r="Q1510" s="39" t="s">
        <v>1926</v>
      </c>
    </row>
    <row r="1511" spans="1:17" ht="90" x14ac:dyDescent="0.25">
      <c r="A1511" s="50" t="s">
        <v>1219</v>
      </c>
      <c r="B1511" s="28" t="s">
        <v>1927</v>
      </c>
      <c r="C1511" s="46"/>
      <c r="D1511" s="64">
        <v>101120505</v>
      </c>
      <c r="E1511" s="64" t="s">
        <v>2888</v>
      </c>
      <c r="F1511" s="31" t="s">
        <v>2889</v>
      </c>
      <c r="G1511" s="31" t="s">
        <v>2890</v>
      </c>
      <c r="H1511" s="31" t="str">
        <f t="shared" si="219"/>
        <v>Организационное обеспечение деятельности учреждений социальной защиты населения и органов Пенсионного фонда Российской Федерации / Михалева А.В.</v>
      </c>
      <c r="I1511" s="69">
        <v>2024</v>
      </c>
      <c r="J1511" s="40" t="s">
        <v>286</v>
      </c>
      <c r="K1511" s="33"/>
      <c r="L1511" s="41">
        <v>260.39999999999998</v>
      </c>
      <c r="M1511" s="33"/>
      <c r="N1511" s="41">
        <f t="shared" si="221"/>
        <v>13019.999999999998</v>
      </c>
      <c r="O1511" s="37">
        <f t="shared" si="216"/>
        <v>0</v>
      </c>
      <c r="P1511" s="38" t="s">
        <v>2196</v>
      </c>
      <c r="Q1511" s="39" t="s">
        <v>1926</v>
      </c>
    </row>
    <row r="1512" spans="1:17" ht="75" x14ac:dyDescent="0.25">
      <c r="A1512" s="50" t="s">
        <v>1219</v>
      </c>
      <c r="B1512" s="28" t="s">
        <v>1066</v>
      </c>
      <c r="C1512" s="46"/>
      <c r="D1512" s="64">
        <v>101120406</v>
      </c>
      <c r="E1512" s="64" t="s">
        <v>2830</v>
      </c>
      <c r="F1512" s="31" t="s">
        <v>1353</v>
      </c>
      <c r="G1512" s="31" t="s">
        <v>1354</v>
      </c>
      <c r="H1512" s="31" t="str">
        <f t="shared" si="219"/>
        <v>Реализация технологических процессов эксплуатации систем газораспределения и газопотребления
 / Жила В.А., Клочко А.К.</v>
      </c>
      <c r="I1512" s="69">
        <v>2024</v>
      </c>
      <c r="J1512" s="40" t="s">
        <v>23</v>
      </c>
      <c r="K1512" s="33"/>
      <c r="L1512" s="41">
        <v>561.6</v>
      </c>
      <c r="M1512" s="33"/>
      <c r="N1512" s="41">
        <f t="shared" si="221"/>
        <v>28080</v>
      </c>
      <c r="O1512" s="37">
        <f t="shared" si="216"/>
        <v>0</v>
      </c>
      <c r="P1512" s="38" t="str">
        <f t="shared" si="222"/>
        <v>Аннотация</v>
      </c>
      <c r="Q1512" s="39" t="s">
        <v>1926</v>
      </c>
    </row>
    <row r="1513" spans="1:17" ht="75" x14ac:dyDescent="0.25">
      <c r="A1513" s="50" t="s">
        <v>1219</v>
      </c>
      <c r="B1513" s="28" t="s">
        <v>1066</v>
      </c>
      <c r="C1513" s="46"/>
      <c r="D1513" s="64">
        <v>101121043</v>
      </c>
      <c r="E1513" s="64" t="s">
        <v>2869</v>
      </c>
      <c r="F1513" s="31" t="s">
        <v>1356</v>
      </c>
      <c r="G1513" s="31" t="s">
        <v>1357</v>
      </c>
      <c r="H1513" s="31" t="str">
        <f t="shared" si="219"/>
        <v>Организация и контроль работ по эксплуатации систем газораспределения и газопотребления / Фокин С.В., Шпортько О.Н.</v>
      </c>
      <c r="I1513" s="70" t="s">
        <v>1358</v>
      </c>
      <c r="J1513" s="40" t="s">
        <v>23</v>
      </c>
      <c r="K1513" s="33"/>
      <c r="L1513" s="41">
        <v>440.4</v>
      </c>
      <c r="M1513" s="33"/>
      <c r="N1513" s="41">
        <f t="shared" ref="N1513:N1518" si="226">L1513*50</f>
        <v>22020</v>
      </c>
      <c r="O1513" s="37">
        <f t="shared" si="216"/>
        <v>0</v>
      </c>
      <c r="P1513" s="38"/>
      <c r="Q1513" s="39" t="s">
        <v>1930</v>
      </c>
    </row>
    <row r="1514" spans="1:17" ht="75" x14ac:dyDescent="0.25">
      <c r="A1514" s="50" t="s">
        <v>1219</v>
      </c>
      <c r="B1514" s="28" t="s">
        <v>1067</v>
      </c>
      <c r="C1514" s="46"/>
      <c r="D1514" s="64">
        <v>111107567</v>
      </c>
      <c r="E1514" s="64" t="s">
        <v>2311</v>
      </c>
      <c r="F1514" s="31" t="s">
        <v>1934</v>
      </c>
      <c r="G1514" s="31" t="s">
        <v>1935</v>
      </c>
      <c r="H1514" s="31" t="str">
        <f t="shared" si="219"/>
        <v>Производственное обучение профессии «Повар»: В 4 ч. Часть 1: Механическая кулинарная обработка продуктов / Андросов В.П.</v>
      </c>
      <c r="I1514" s="69">
        <v>2024</v>
      </c>
      <c r="J1514" s="40" t="s">
        <v>64</v>
      </c>
      <c r="K1514" s="33"/>
      <c r="L1514" s="41">
        <v>220.79999999999998</v>
      </c>
      <c r="M1514" s="33"/>
      <c r="N1514" s="41">
        <f t="shared" si="226"/>
        <v>11040</v>
      </c>
      <c r="O1514" s="37">
        <f t="shared" si="216"/>
        <v>0</v>
      </c>
      <c r="P1514" s="38" t="str">
        <f t="shared" ref="P1514:P1537" si="227">HYPERLINK(Q1518,"Аннотация")</f>
        <v>Аннотация</v>
      </c>
      <c r="Q1514" s="39"/>
    </row>
    <row r="1515" spans="1:17" ht="75" x14ac:dyDescent="0.25">
      <c r="A1515" s="50" t="s">
        <v>1219</v>
      </c>
      <c r="B1515" s="28" t="s">
        <v>1067</v>
      </c>
      <c r="C1515" s="46"/>
      <c r="D1515" s="64">
        <v>110108873</v>
      </c>
      <c r="E1515" s="64" t="s">
        <v>2320</v>
      </c>
      <c r="F1515" s="31" t="s">
        <v>1934</v>
      </c>
      <c r="G1515" s="31" t="s">
        <v>1937</v>
      </c>
      <c r="H1515" s="31" t="str">
        <f t="shared" si="219"/>
        <v>Производственное обучение профессии «Повар»: В 4 ч. Часть 2: Супы, соусы, блюда из овощей, круп, макаронных изделий и бобовых / Андросов В.П.</v>
      </c>
      <c r="I1515" s="69">
        <v>2024</v>
      </c>
      <c r="J1515" s="40" t="s">
        <v>64</v>
      </c>
      <c r="K1515" s="33"/>
      <c r="L1515" s="41">
        <v>290.39999999999998</v>
      </c>
      <c r="M1515" s="33"/>
      <c r="N1515" s="41">
        <f t="shared" si="226"/>
        <v>14519.999999999998</v>
      </c>
      <c r="O1515" s="37">
        <f t="shared" si="216"/>
        <v>0</v>
      </c>
      <c r="P1515" s="38" t="str">
        <f t="shared" si="227"/>
        <v>Аннотация</v>
      </c>
      <c r="Q1515" s="39" t="s">
        <v>1933</v>
      </c>
    </row>
    <row r="1516" spans="1:17" ht="75" x14ac:dyDescent="0.25">
      <c r="A1516" s="50" t="s">
        <v>1219</v>
      </c>
      <c r="B1516" s="28" t="s">
        <v>1067</v>
      </c>
      <c r="C1516" s="46"/>
      <c r="D1516" s="64">
        <v>111108875</v>
      </c>
      <c r="E1516" s="64" t="s">
        <v>2321</v>
      </c>
      <c r="F1516" s="31" t="s">
        <v>1934</v>
      </c>
      <c r="G1516" s="31" t="s">
        <v>1939</v>
      </c>
      <c r="H1516" s="31" t="str">
        <f t="shared" si="219"/>
        <v>Производственное обучение профессии «Повар»: В 4 ч. Часть 3: Холодные блюда и закуски, рыбные и мясные горячие блюда / Андросов В.П.</v>
      </c>
      <c r="I1516" s="69">
        <v>2024</v>
      </c>
      <c r="J1516" s="40" t="s">
        <v>64</v>
      </c>
      <c r="K1516" s="33"/>
      <c r="L1516" s="41">
        <v>220.79999999999998</v>
      </c>
      <c r="M1516" s="33"/>
      <c r="N1516" s="41">
        <f t="shared" si="226"/>
        <v>11040</v>
      </c>
      <c r="O1516" s="37">
        <f t="shared" si="216"/>
        <v>0</v>
      </c>
      <c r="P1516" s="38" t="str">
        <f t="shared" si="227"/>
        <v>Аннотация</v>
      </c>
      <c r="Q1516" s="39" t="s">
        <v>1355</v>
      </c>
    </row>
    <row r="1517" spans="1:17" ht="105" x14ac:dyDescent="0.25">
      <c r="A1517" s="50" t="s">
        <v>1219</v>
      </c>
      <c r="B1517" s="28" t="s">
        <v>1067</v>
      </c>
      <c r="C1517" s="46"/>
      <c r="D1517" s="64">
        <v>111108144</v>
      </c>
      <c r="E1517" s="64" t="s">
        <v>2313</v>
      </c>
      <c r="F1517" s="31" t="s">
        <v>1934</v>
      </c>
      <c r="G1517" s="31" t="s">
        <v>1941</v>
      </c>
      <c r="H1517" s="31" t="str">
        <f t="shared" si="219"/>
        <v>Производственное обучение профессии «Повар»: В 4 ч. Часть 4: Блюда из яиц и творога, сладкие блюда и горячие напитки, блюда лечебного питания, изделия из дрожжевого теста / Андросов В.П.</v>
      </c>
      <c r="I1517" s="69">
        <v>2024</v>
      </c>
      <c r="J1517" s="40" t="s">
        <v>64</v>
      </c>
      <c r="K1517" s="33"/>
      <c r="L1517" s="41">
        <v>232.79999999999998</v>
      </c>
      <c r="M1517" s="33"/>
      <c r="N1517" s="41">
        <f t="shared" si="226"/>
        <v>11640</v>
      </c>
      <c r="O1517" s="37">
        <f t="shared" si="216"/>
        <v>0</v>
      </c>
      <c r="P1517" s="38" t="str">
        <f t="shared" si="227"/>
        <v>Аннотация</v>
      </c>
      <c r="Q1517" s="39" t="e">
        <v>#N/A</v>
      </c>
    </row>
    <row r="1518" spans="1:17" ht="33.75" x14ac:dyDescent="0.25">
      <c r="A1518" s="50" t="s">
        <v>1219</v>
      </c>
      <c r="B1518" s="28" t="s">
        <v>1067</v>
      </c>
      <c r="C1518" s="46"/>
      <c r="D1518" s="64">
        <v>117112374</v>
      </c>
      <c r="E1518" s="64" t="s">
        <v>2333</v>
      </c>
      <c r="F1518" s="31" t="s">
        <v>1943</v>
      </c>
      <c r="G1518" s="31" t="s">
        <v>1944</v>
      </c>
      <c r="H1518" s="31" t="str">
        <f t="shared" si="219"/>
        <v>Кулинария / Анфимова Н.А.</v>
      </c>
      <c r="I1518" s="69">
        <v>2024</v>
      </c>
      <c r="J1518" s="40" t="s">
        <v>64</v>
      </c>
      <c r="K1518" s="33"/>
      <c r="L1518" s="41">
        <v>610.79999999999995</v>
      </c>
      <c r="M1518" s="33"/>
      <c r="N1518" s="41">
        <f t="shared" si="226"/>
        <v>30539.999999999996</v>
      </c>
      <c r="O1518" s="37">
        <f t="shared" si="216"/>
        <v>0</v>
      </c>
      <c r="P1518" s="38" t="str">
        <f t="shared" si="227"/>
        <v>Аннотация</v>
      </c>
      <c r="Q1518" s="39" t="s">
        <v>1936</v>
      </c>
    </row>
    <row r="1519" spans="1:17" ht="33.75" x14ac:dyDescent="0.25">
      <c r="A1519" s="50" t="s">
        <v>1219</v>
      </c>
      <c r="B1519" s="28" t="s">
        <v>1067</v>
      </c>
      <c r="C1519" s="46"/>
      <c r="D1519" s="64">
        <v>107119374</v>
      </c>
      <c r="E1519" s="64" t="s">
        <v>2608</v>
      </c>
      <c r="F1519" s="31" t="s">
        <v>1946</v>
      </c>
      <c r="G1519" s="31" t="s">
        <v>1947</v>
      </c>
      <c r="H1519" s="31" t="str">
        <f t="shared" si="219"/>
        <v>Приготовление супов и соусов / Дубровская Н.И.</v>
      </c>
      <c r="I1519" s="69">
        <v>2024</v>
      </c>
      <c r="J1519" s="40" t="s">
        <v>64</v>
      </c>
      <c r="K1519" s="33"/>
      <c r="L1519" s="41">
        <v>297.59999999999997</v>
      </c>
      <c r="M1519" s="33"/>
      <c r="N1519" s="41">
        <f>L1519*50</f>
        <v>14879.999999999998</v>
      </c>
      <c r="O1519" s="37">
        <f t="shared" si="216"/>
        <v>0</v>
      </c>
      <c r="P1519" s="38" t="str">
        <f t="shared" si="227"/>
        <v>Аннотация</v>
      </c>
      <c r="Q1519" s="39" t="s">
        <v>1938</v>
      </c>
    </row>
    <row r="1520" spans="1:17" ht="33.75" x14ac:dyDescent="0.25">
      <c r="A1520" s="50" t="s">
        <v>1219</v>
      </c>
      <c r="B1520" s="28" t="s">
        <v>1067</v>
      </c>
      <c r="C1520" s="46"/>
      <c r="D1520" s="64">
        <v>107119375</v>
      </c>
      <c r="E1520" s="64" t="s">
        <v>2609</v>
      </c>
      <c r="F1520" s="31" t="s">
        <v>1946</v>
      </c>
      <c r="G1520" s="31" t="s">
        <v>1949</v>
      </c>
      <c r="H1520" s="31" t="str">
        <f t="shared" si="219"/>
        <v>Приготовление супов и соусов. Практикум / Дубровская Н.И.</v>
      </c>
      <c r="I1520" s="69">
        <v>2024</v>
      </c>
      <c r="J1520" s="40" t="s">
        <v>64</v>
      </c>
      <c r="K1520" s="33"/>
      <c r="L1520" s="41">
        <v>483.59999999999997</v>
      </c>
      <c r="M1520" s="33"/>
      <c r="N1520" s="41">
        <f>L1520*50</f>
        <v>24180</v>
      </c>
      <c r="O1520" s="37">
        <f t="shared" si="216"/>
        <v>0</v>
      </c>
      <c r="P1520" s="38" t="str">
        <f t="shared" si="227"/>
        <v>Аннотация</v>
      </c>
      <c r="Q1520" s="39" t="s">
        <v>1940</v>
      </c>
    </row>
    <row r="1521" spans="1:17" ht="33.75" x14ac:dyDescent="0.25">
      <c r="A1521" s="50" t="s">
        <v>1219</v>
      </c>
      <c r="B1521" s="28" t="s">
        <v>1067</v>
      </c>
      <c r="C1521" s="46"/>
      <c r="D1521" s="64">
        <v>109114074</v>
      </c>
      <c r="E1521" s="64" t="s">
        <v>2355</v>
      </c>
      <c r="F1521" s="31" t="s">
        <v>1952</v>
      </c>
      <c r="G1521" s="31" t="s">
        <v>1953</v>
      </c>
      <c r="H1521" s="31" t="str">
        <f t="shared" si="219"/>
        <v>Рисование и лепка / Иванова И.Н.</v>
      </c>
      <c r="I1521" s="69">
        <v>2024</v>
      </c>
      <c r="J1521" s="40" t="s">
        <v>64</v>
      </c>
      <c r="K1521" s="33"/>
      <c r="L1521" s="41">
        <v>434.4</v>
      </c>
      <c r="M1521" s="33"/>
      <c r="N1521" s="41">
        <f>L1521*50</f>
        <v>21720</v>
      </c>
      <c r="O1521" s="37">
        <f t="shared" si="216"/>
        <v>0</v>
      </c>
      <c r="P1521" s="38" t="str">
        <f t="shared" si="227"/>
        <v>Аннотация</v>
      </c>
      <c r="Q1521" s="39" t="s">
        <v>1942</v>
      </c>
    </row>
    <row r="1522" spans="1:17" ht="33.75" x14ac:dyDescent="0.25">
      <c r="A1522" s="50" t="s">
        <v>1219</v>
      </c>
      <c r="B1522" s="28" t="s">
        <v>1067</v>
      </c>
      <c r="C1522" s="46"/>
      <c r="D1522" s="64">
        <v>107119368</v>
      </c>
      <c r="E1522" s="64" t="s">
        <v>2602</v>
      </c>
      <c r="F1522" s="31" t="s">
        <v>915</v>
      </c>
      <c r="G1522" s="31" t="s">
        <v>1955</v>
      </c>
      <c r="H1522" s="31" t="str">
        <f t="shared" si="219"/>
        <v>Приготовление блюд из рыбы / Качурина Т.А.</v>
      </c>
      <c r="I1522" s="69">
        <v>2024</v>
      </c>
      <c r="J1522" s="40" t="s">
        <v>64</v>
      </c>
      <c r="K1522" s="33"/>
      <c r="L1522" s="41">
        <v>379.2</v>
      </c>
      <c r="M1522" s="33"/>
      <c r="N1522" s="41">
        <f>L1522*50</f>
        <v>18960</v>
      </c>
      <c r="O1522" s="37">
        <f t="shared" si="216"/>
        <v>0</v>
      </c>
      <c r="P1522" s="38" t="str">
        <f t="shared" si="227"/>
        <v>Аннотация</v>
      </c>
      <c r="Q1522" s="39" t="s">
        <v>1945</v>
      </c>
    </row>
    <row r="1523" spans="1:17" ht="33.75" x14ac:dyDescent="0.25">
      <c r="A1523" s="50" t="s">
        <v>1219</v>
      </c>
      <c r="B1523" s="28" t="s">
        <v>1067</v>
      </c>
      <c r="C1523" s="46"/>
      <c r="D1523" s="64">
        <v>107119369</v>
      </c>
      <c r="E1523" s="64" t="s">
        <v>2603</v>
      </c>
      <c r="F1523" s="31" t="s">
        <v>915</v>
      </c>
      <c r="G1523" s="31" t="s">
        <v>1957</v>
      </c>
      <c r="H1523" s="31" t="str">
        <f t="shared" si="219"/>
        <v>Приготовление блюд из рыбы. Практикум / Качурина Т.А.</v>
      </c>
      <c r="I1523" s="69">
        <v>2024</v>
      </c>
      <c r="J1523" s="40" t="s">
        <v>64</v>
      </c>
      <c r="K1523" s="33"/>
      <c r="L1523" s="41">
        <v>228</v>
      </c>
      <c r="M1523" s="33"/>
      <c r="N1523" s="41">
        <f>L1523*50</f>
        <v>11400</v>
      </c>
      <c r="O1523" s="37">
        <f t="shared" si="216"/>
        <v>0</v>
      </c>
      <c r="P1523" s="38" t="str">
        <f t="shared" si="227"/>
        <v>Аннотация</v>
      </c>
      <c r="Q1523" s="39" t="s">
        <v>1948</v>
      </c>
    </row>
    <row r="1524" spans="1:17" ht="33.75" x14ac:dyDescent="0.25">
      <c r="A1524" s="50" t="s">
        <v>1219</v>
      </c>
      <c r="B1524" s="28" t="s">
        <v>1067</v>
      </c>
      <c r="C1524" s="46"/>
      <c r="D1524" s="63">
        <v>101121779</v>
      </c>
      <c r="E1524" s="64"/>
      <c r="F1524" s="31" t="s">
        <v>1959</v>
      </c>
      <c r="G1524" s="31" t="s">
        <v>1960</v>
      </c>
      <c r="H1524" s="31" t="str">
        <f t="shared" si="219"/>
        <v>Повар, кондитер: 15 плакатов  Наглядное пособие / Пыжова Т.В.</v>
      </c>
      <c r="I1524" s="69">
        <v>2024</v>
      </c>
      <c r="J1524" s="40" t="s">
        <v>45</v>
      </c>
      <c r="K1524" s="35"/>
      <c r="L1524" s="36"/>
      <c r="M1524" s="33"/>
      <c r="N1524" s="41">
        <v>6000</v>
      </c>
      <c r="O1524" s="37">
        <f t="shared" si="216"/>
        <v>0</v>
      </c>
      <c r="P1524" s="38" t="str">
        <f t="shared" si="227"/>
        <v>Аннотация</v>
      </c>
      <c r="Q1524" s="39" t="s">
        <v>1950</v>
      </c>
    </row>
    <row r="1525" spans="1:17" ht="45" x14ac:dyDescent="0.25">
      <c r="A1525" s="50" t="s">
        <v>1219</v>
      </c>
      <c r="B1525" s="28" t="s">
        <v>1067</v>
      </c>
      <c r="C1525" s="46"/>
      <c r="D1525" s="64">
        <v>108119370</v>
      </c>
      <c r="E1525" s="64" t="s">
        <v>2604</v>
      </c>
      <c r="F1525" s="31" t="s">
        <v>1962</v>
      </c>
      <c r="G1525" s="31" t="s">
        <v>1963</v>
      </c>
      <c r="H1525" s="31" t="str">
        <f t="shared" si="219"/>
        <v>Приготовление блюд из мяса и домашней птицы / Самородова И. П.</v>
      </c>
      <c r="I1525" s="69">
        <v>2024</v>
      </c>
      <c r="J1525" s="40" t="s">
        <v>64</v>
      </c>
      <c r="K1525" s="33"/>
      <c r="L1525" s="41">
        <v>349.2</v>
      </c>
      <c r="M1525" s="33"/>
      <c r="N1525" s="41">
        <f>L1525*50</f>
        <v>17460</v>
      </c>
      <c r="O1525" s="37">
        <f t="shared" si="216"/>
        <v>0</v>
      </c>
      <c r="P1525" s="38" t="str">
        <f t="shared" si="227"/>
        <v>Аннотация</v>
      </c>
      <c r="Q1525" s="39" t="s">
        <v>1954</v>
      </c>
    </row>
    <row r="1526" spans="1:17" ht="45" x14ac:dyDescent="0.25">
      <c r="A1526" s="50" t="s">
        <v>1219</v>
      </c>
      <c r="B1526" s="28" t="s">
        <v>1067</v>
      </c>
      <c r="C1526" s="46"/>
      <c r="D1526" s="64">
        <v>105119371</v>
      </c>
      <c r="E1526" s="64" t="s">
        <v>2605</v>
      </c>
      <c r="F1526" s="31" t="s">
        <v>1962</v>
      </c>
      <c r="G1526" s="31" t="s">
        <v>1965</v>
      </c>
      <c r="H1526" s="31" t="str">
        <f t="shared" si="219"/>
        <v>Приготовление блюд из мяса и домашней птицы. Практикум / Самородова И. П.</v>
      </c>
      <c r="I1526" s="69">
        <v>2024</v>
      </c>
      <c r="J1526" s="40" t="s">
        <v>64</v>
      </c>
      <c r="K1526" s="33"/>
      <c r="L1526" s="41">
        <v>282</v>
      </c>
      <c r="M1526" s="33"/>
      <c r="N1526" s="41">
        <f>L1526*50</f>
        <v>14100</v>
      </c>
      <c r="O1526" s="37">
        <f t="shared" si="216"/>
        <v>0</v>
      </c>
      <c r="P1526" s="38" t="str">
        <f t="shared" si="227"/>
        <v>Аннотация</v>
      </c>
      <c r="Q1526" s="39" t="s">
        <v>1956</v>
      </c>
    </row>
    <row r="1527" spans="1:17" ht="33.75" x14ac:dyDescent="0.25">
      <c r="A1527" s="50" t="s">
        <v>1219</v>
      </c>
      <c r="B1527" s="28" t="s">
        <v>1067</v>
      </c>
      <c r="C1527" s="46"/>
      <c r="D1527" s="64">
        <v>107119373</v>
      </c>
      <c r="E1527" s="64" t="s">
        <v>2607</v>
      </c>
      <c r="F1527" s="31" t="s">
        <v>1968</v>
      </c>
      <c r="G1527" s="31" t="s">
        <v>1969</v>
      </c>
      <c r="H1527" s="31" t="str">
        <f t="shared" ref="H1527:H1565" si="228">G1527 &amp; " / " &amp; F1527</f>
        <v>Приготовление блюд из овощей и грибов / Соколова Е. И.</v>
      </c>
      <c r="I1527" s="69">
        <v>2024</v>
      </c>
      <c r="J1527" s="40" t="s">
        <v>64</v>
      </c>
      <c r="K1527" s="33"/>
      <c r="L1527" s="41">
        <v>439.2</v>
      </c>
      <c r="M1527" s="33"/>
      <c r="N1527" s="41">
        <f>L1527*50</f>
        <v>21960</v>
      </c>
      <c r="O1527" s="37">
        <f t="shared" si="216"/>
        <v>0</v>
      </c>
      <c r="P1527" s="38" t="str">
        <f t="shared" si="227"/>
        <v>Аннотация</v>
      </c>
      <c r="Q1527" s="39" t="s">
        <v>1958</v>
      </c>
    </row>
    <row r="1528" spans="1:17" ht="60" x14ac:dyDescent="0.25">
      <c r="A1528" s="50" t="s">
        <v>1219</v>
      </c>
      <c r="B1528" s="28" t="s">
        <v>1067</v>
      </c>
      <c r="C1528" s="46"/>
      <c r="D1528" s="64">
        <v>107119376</v>
      </c>
      <c r="E1528" s="64" t="s">
        <v>2610</v>
      </c>
      <c r="F1528" s="31" t="s">
        <v>1971</v>
      </c>
      <c r="G1528" s="31" t="s">
        <v>1972</v>
      </c>
      <c r="H1528" s="31" t="str">
        <f t="shared" si="228"/>
        <v>Приготовление блюд и гарниров из круп, бобовых и макаронных изделий, яиц, творога, теста / Шитякова Т. Ю.</v>
      </c>
      <c r="I1528" s="69">
        <v>2024</v>
      </c>
      <c r="J1528" s="40" t="s">
        <v>64</v>
      </c>
      <c r="K1528" s="33"/>
      <c r="L1528" s="41">
        <v>340.8</v>
      </c>
      <c r="M1528" s="33"/>
      <c r="N1528" s="41">
        <f>L1528*50</f>
        <v>17040</v>
      </c>
      <c r="O1528" s="37">
        <f t="shared" si="216"/>
        <v>0</v>
      </c>
      <c r="P1528" s="38" t="str">
        <f t="shared" si="227"/>
        <v>Аннотация</v>
      </c>
      <c r="Q1528" s="39" t="s">
        <v>1961</v>
      </c>
    </row>
    <row r="1529" spans="1:17" ht="90" x14ac:dyDescent="0.25">
      <c r="A1529" s="50" t="s">
        <v>1219</v>
      </c>
      <c r="B1529" s="28" t="s">
        <v>1068</v>
      </c>
      <c r="C1529" s="46"/>
      <c r="D1529" s="64">
        <v>109119379</v>
      </c>
      <c r="E1529" s="64" t="s">
        <v>2613</v>
      </c>
      <c r="F1529" s="31" t="s">
        <v>1951</v>
      </c>
      <c r="G1529" s="31" t="s">
        <v>1974</v>
      </c>
      <c r="H1529" s="31" t="str">
        <f t="shared" si="228"/>
        <v>Приготовление, оформление и подготовка к реализации хлебобулочных, мучных кондитерских изделий  разнообразного ассортимента,  / Ермилова С.В.</v>
      </c>
      <c r="I1529" s="69">
        <v>2024</v>
      </c>
      <c r="J1529" s="40" t="s">
        <v>23</v>
      </c>
      <c r="K1529" s="33"/>
      <c r="L1529" s="41">
        <v>447.59999999999997</v>
      </c>
      <c r="M1529" s="33"/>
      <c r="N1529" s="41">
        <f t="shared" ref="N1529:N1542" si="229">L1529*50</f>
        <v>22380</v>
      </c>
      <c r="O1529" s="37">
        <f t="shared" si="216"/>
        <v>0</v>
      </c>
      <c r="P1529" s="38" t="str">
        <f t="shared" si="227"/>
        <v>Аннотация</v>
      </c>
      <c r="Q1529" s="39" t="s">
        <v>1964</v>
      </c>
    </row>
    <row r="1530" spans="1:17" ht="90" x14ac:dyDescent="0.25">
      <c r="A1530" s="50" t="s">
        <v>1219</v>
      </c>
      <c r="B1530" s="28" t="s">
        <v>1068</v>
      </c>
      <c r="C1530" s="46"/>
      <c r="D1530" s="64">
        <v>105119402</v>
      </c>
      <c r="E1530" s="64" t="s">
        <v>2617</v>
      </c>
      <c r="F1530" s="31" t="s">
        <v>915</v>
      </c>
      <c r="G1530" s="31" t="s">
        <v>1976</v>
      </c>
      <c r="H1530" s="31" t="str">
        <f t="shared" si="228"/>
        <v>Приготовление, оформление и подготовка к реализации горячих блюд, кулинарных изделий, закусок разнообразного ассортимента,  / Качурина Т.А.</v>
      </c>
      <c r="I1530" s="69">
        <v>2025</v>
      </c>
      <c r="J1530" s="40" t="s">
        <v>23</v>
      </c>
      <c r="K1530" s="33"/>
      <c r="L1530" s="41">
        <v>362.4</v>
      </c>
      <c r="M1530" s="33"/>
      <c r="N1530" s="41">
        <f t="shared" si="229"/>
        <v>18120</v>
      </c>
      <c r="O1530" s="37">
        <f t="shared" si="216"/>
        <v>0</v>
      </c>
      <c r="P1530" s="38" t="str">
        <f t="shared" si="227"/>
        <v>Аннотация</v>
      </c>
      <c r="Q1530" s="39" t="s">
        <v>1966</v>
      </c>
    </row>
    <row r="1531" spans="1:17" ht="90" x14ac:dyDescent="0.25">
      <c r="A1531" s="50" t="s">
        <v>1219</v>
      </c>
      <c r="B1531" s="28" t="s">
        <v>1068</v>
      </c>
      <c r="C1531" s="46"/>
      <c r="D1531" s="64">
        <v>107119378</v>
      </c>
      <c r="E1531" s="64" t="s">
        <v>2612</v>
      </c>
      <c r="F1531" s="31" t="s">
        <v>1978</v>
      </c>
      <c r="G1531" s="31" t="s">
        <v>1979</v>
      </c>
      <c r="H1531" s="31" t="str">
        <f t="shared" si="228"/>
        <v>Приготовление, оформление и подготовка к реализации холодных и горячих сладких блюд, десертов, напитков разнообразного ассортимента, / Ледовских Н.А., Синицына А.В., Соколова Е.И</v>
      </c>
      <c r="I1531" s="69">
        <v>2024</v>
      </c>
      <c r="J1531" s="40" t="s">
        <v>23</v>
      </c>
      <c r="K1531" s="33"/>
      <c r="L1531" s="41">
        <v>924</v>
      </c>
      <c r="M1531" s="33"/>
      <c r="N1531" s="41">
        <f t="shared" si="229"/>
        <v>46200</v>
      </c>
      <c r="O1531" s="37">
        <f t="shared" si="216"/>
        <v>0</v>
      </c>
      <c r="P1531" s="38" t="str">
        <f t="shared" si="227"/>
        <v>Аннотация</v>
      </c>
      <c r="Q1531" s="39" t="s">
        <v>1970</v>
      </c>
    </row>
    <row r="1532" spans="1:17" ht="90" x14ac:dyDescent="0.25">
      <c r="A1532" s="50" t="s">
        <v>1219</v>
      </c>
      <c r="B1532" s="28" t="s">
        <v>1068</v>
      </c>
      <c r="C1532" s="46"/>
      <c r="D1532" s="64">
        <v>105119454</v>
      </c>
      <c r="E1532" s="64" t="s">
        <v>2629</v>
      </c>
      <c r="F1532" s="31" t="s">
        <v>1967</v>
      </c>
      <c r="G1532" s="31" t="s">
        <v>1981</v>
      </c>
      <c r="H1532" s="31" t="str">
        <f t="shared" si="228"/>
        <v>Приготовление и подготовка к реализации полуфабрикатов для блюд, кулинарных изделий разнообразного ассортимента,  / Семичева Г.П.</v>
      </c>
      <c r="I1532" s="69">
        <v>2024</v>
      </c>
      <c r="J1532" s="40" t="s">
        <v>23</v>
      </c>
      <c r="K1532" s="33"/>
      <c r="L1532" s="41">
        <v>758.4</v>
      </c>
      <c r="M1532" s="33"/>
      <c r="N1532" s="41">
        <f t="shared" si="229"/>
        <v>37920</v>
      </c>
      <c r="O1532" s="37">
        <f t="shared" si="216"/>
        <v>0</v>
      </c>
      <c r="P1532" s="38" t="str">
        <f t="shared" si="227"/>
        <v>Аннотация</v>
      </c>
      <c r="Q1532" s="39" t="s">
        <v>1973</v>
      </c>
    </row>
    <row r="1533" spans="1:17" ht="105" x14ac:dyDescent="0.25">
      <c r="A1533" s="50" t="s">
        <v>1219</v>
      </c>
      <c r="B1533" s="28" t="s">
        <v>1068</v>
      </c>
      <c r="C1533" s="46"/>
      <c r="D1533" s="64">
        <v>107119377</v>
      </c>
      <c r="E1533" s="64" t="s">
        <v>2611</v>
      </c>
      <c r="F1533" s="31" t="s">
        <v>1967</v>
      </c>
      <c r="G1533" s="31" t="s">
        <v>1983</v>
      </c>
      <c r="H1533" s="31" t="str">
        <f t="shared" si="228"/>
        <v>Приготовление,  оформление и подготовка к реализации холодных блюд, кулинарных изделий,  закусок разнообразного ассортимента,
 / Семичева Г.П.</v>
      </c>
      <c r="I1533" s="69">
        <v>2024</v>
      </c>
      <c r="J1533" s="40" t="s">
        <v>23</v>
      </c>
      <c r="K1533" s="33"/>
      <c r="L1533" s="41">
        <v>362.4</v>
      </c>
      <c r="M1533" s="33"/>
      <c r="N1533" s="41">
        <f t="shared" si="229"/>
        <v>18120</v>
      </c>
      <c r="O1533" s="37">
        <f t="shared" si="216"/>
        <v>0</v>
      </c>
      <c r="P1533" s="38" t="str">
        <f t="shared" si="227"/>
        <v>Аннотация</v>
      </c>
      <c r="Q1533" s="39" t="s">
        <v>1975</v>
      </c>
    </row>
    <row r="1534" spans="1:17" ht="33.75" x14ac:dyDescent="0.25">
      <c r="A1534" s="50" t="s">
        <v>1219</v>
      </c>
      <c r="B1534" s="28" t="s">
        <v>1086</v>
      </c>
      <c r="C1534" s="46"/>
      <c r="D1534" s="64">
        <v>102119063</v>
      </c>
      <c r="E1534" s="64" t="s">
        <v>2492</v>
      </c>
      <c r="F1534" s="31" t="s">
        <v>1985</v>
      </c>
      <c r="G1534" s="31" t="s">
        <v>1986</v>
      </c>
      <c r="H1534" s="31" t="str">
        <f t="shared" si="228"/>
        <v>Технология косметических услуг / Адулова И.В.</v>
      </c>
      <c r="I1534" s="69">
        <v>2022</v>
      </c>
      <c r="J1534" s="40" t="s">
        <v>23</v>
      </c>
      <c r="K1534" s="33"/>
      <c r="L1534" s="41">
        <v>960</v>
      </c>
      <c r="M1534" s="33"/>
      <c r="N1534" s="41">
        <f t="shared" si="229"/>
        <v>48000</v>
      </c>
      <c r="O1534" s="37">
        <f t="shared" si="216"/>
        <v>0</v>
      </c>
      <c r="P1534" s="38" t="str">
        <f t="shared" si="227"/>
        <v>Аннотация</v>
      </c>
      <c r="Q1534" s="39" t="s">
        <v>1977</v>
      </c>
    </row>
    <row r="1535" spans="1:17" ht="45" x14ac:dyDescent="0.25">
      <c r="A1535" s="50" t="s">
        <v>1219</v>
      </c>
      <c r="B1535" s="28" t="s">
        <v>1086</v>
      </c>
      <c r="C1535" s="46"/>
      <c r="D1535" s="64">
        <v>102119536</v>
      </c>
      <c r="E1535" s="64" t="s">
        <v>2664</v>
      </c>
      <c r="F1535" s="31" t="s">
        <v>1988</v>
      </c>
      <c r="G1535" s="31" t="s">
        <v>1989</v>
      </c>
      <c r="H1535" s="31" t="str">
        <f t="shared" si="228"/>
        <v>Выполнение комплекса косметических услуг по уходу за телом / Бурцевский А.В.</v>
      </c>
      <c r="I1535" s="69">
        <v>2024</v>
      </c>
      <c r="J1535" s="40" t="s">
        <v>23</v>
      </c>
      <c r="K1535" s="33"/>
      <c r="L1535" s="41">
        <v>793.19999999999993</v>
      </c>
      <c r="M1535" s="33"/>
      <c r="N1535" s="41">
        <f t="shared" si="229"/>
        <v>39660</v>
      </c>
      <c r="O1535" s="37">
        <f t="shared" si="216"/>
        <v>0</v>
      </c>
      <c r="P1535" s="38" t="str">
        <f t="shared" si="227"/>
        <v>Аннотация</v>
      </c>
      <c r="Q1535" s="39" t="s">
        <v>1980</v>
      </c>
    </row>
    <row r="1536" spans="1:17" ht="60" x14ac:dyDescent="0.25">
      <c r="A1536" s="50" t="s">
        <v>1219</v>
      </c>
      <c r="B1536" s="28" t="s">
        <v>1086</v>
      </c>
      <c r="C1536" s="46"/>
      <c r="D1536" s="64">
        <v>103119521</v>
      </c>
      <c r="E1536" s="64" t="s">
        <v>2654</v>
      </c>
      <c r="F1536" s="31" t="s">
        <v>1991</v>
      </c>
      <c r="G1536" s="31" t="s">
        <v>1992</v>
      </c>
      <c r="H1536" s="31" t="str">
        <f t="shared" si="228"/>
        <v>Технология выполнения постижерных изделий из натуральных и искусственных волос / Васильева Н.И.</v>
      </c>
      <c r="I1536" s="69">
        <v>2023</v>
      </c>
      <c r="J1536" s="40" t="s">
        <v>23</v>
      </c>
      <c r="K1536" s="33"/>
      <c r="L1536" s="41">
        <v>477.59999999999997</v>
      </c>
      <c r="M1536" s="33"/>
      <c r="N1536" s="41">
        <f t="shared" si="229"/>
        <v>23880</v>
      </c>
      <c r="O1536" s="37">
        <f t="shared" si="216"/>
        <v>0</v>
      </c>
      <c r="P1536" s="38" t="str">
        <f t="shared" si="227"/>
        <v>Аннотация</v>
      </c>
      <c r="Q1536" s="39" t="s">
        <v>1982</v>
      </c>
    </row>
    <row r="1537" spans="1:17" ht="33.75" x14ac:dyDescent="0.25">
      <c r="A1537" s="50" t="s">
        <v>1219</v>
      </c>
      <c r="B1537" s="28" t="s">
        <v>1086</v>
      </c>
      <c r="C1537" s="46"/>
      <c r="D1537" s="64">
        <v>102119064</v>
      </c>
      <c r="E1537" s="64" t="s">
        <v>2493</v>
      </c>
      <c r="F1537" s="31" t="s">
        <v>1994</v>
      </c>
      <c r="G1537" s="31" t="s">
        <v>1995</v>
      </c>
      <c r="H1537" s="31" t="str">
        <f t="shared" si="228"/>
        <v>Технология маникюра и педикюра / Денисова О.А.</v>
      </c>
      <c r="I1537" s="69">
        <v>2024</v>
      </c>
      <c r="J1537" s="40" t="s">
        <v>23</v>
      </c>
      <c r="K1537" s="33"/>
      <c r="L1537" s="41">
        <v>892.8</v>
      </c>
      <c r="M1537" s="33"/>
      <c r="N1537" s="41">
        <f t="shared" si="229"/>
        <v>44640</v>
      </c>
      <c r="O1537" s="37">
        <f t="shared" si="216"/>
        <v>0</v>
      </c>
      <c r="P1537" s="38" t="str">
        <f t="shared" si="227"/>
        <v>Аннотация</v>
      </c>
      <c r="Q1537" s="39" t="s">
        <v>1984</v>
      </c>
    </row>
    <row r="1538" spans="1:17" ht="33.75" x14ac:dyDescent="0.25">
      <c r="A1538" s="50" t="s">
        <v>1219</v>
      </c>
      <c r="B1538" s="28" t="s">
        <v>1086</v>
      </c>
      <c r="C1538" s="46"/>
      <c r="D1538" s="64">
        <v>101117459</v>
      </c>
      <c r="E1538" s="64" t="s">
        <v>2462</v>
      </c>
      <c r="F1538" s="31" t="s">
        <v>1997</v>
      </c>
      <c r="G1538" s="31" t="s">
        <v>1998</v>
      </c>
      <c r="H1538" s="31" t="str">
        <f t="shared" si="228"/>
        <v>Коррекция и окрашивание бровей, окрашивание ресниц / Невская О.В.</v>
      </c>
      <c r="I1538" s="69">
        <v>2025</v>
      </c>
      <c r="J1538" s="40" t="s">
        <v>23</v>
      </c>
      <c r="K1538" s="33"/>
      <c r="L1538" s="41">
        <v>696</v>
      </c>
      <c r="M1538" s="33"/>
      <c r="N1538" s="41">
        <f t="shared" si="229"/>
        <v>34800</v>
      </c>
      <c r="O1538" s="37">
        <f t="shared" si="216"/>
        <v>0</v>
      </c>
      <c r="P1538" s="38" t="s">
        <v>2196</v>
      </c>
      <c r="Q1538" s="39" t="s">
        <v>1987</v>
      </c>
    </row>
    <row r="1539" spans="1:17" ht="45" x14ac:dyDescent="0.25">
      <c r="A1539" s="50" t="s">
        <v>1219</v>
      </c>
      <c r="B1539" s="28" t="s">
        <v>1086</v>
      </c>
      <c r="C1539" s="46"/>
      <c r="D1539" s="64">
        <v>101117150</v>
      </c>
      <c r="E1539" s="64" t="s">
        <v>2426</v>
      </c>
      <c r="F1539" s="31" t="s">
        <v>1999</v>
      </c>
      <c r="G1539" s="31" t="s">
        <v>2000</v>
      </c>
      <c r="H1539" s="31" t="str">
        <f t="shared" si="228"/>
        <v>Выполнение салонного и специфического макияжа / Остроумова Е.Б.</v>
      </c>
      <c r="I1539" s="69">
        <v>2025</v>
      </c>
      <c r="J1539" s="40" t="s">
        <v>23</v>
      </c>
      <c r="K1539" s="33"/>
      <c r="L1539" s="41">
        <v>333.59999999999997</v>
      </c>
      <c r="M1539" s="33"/>
      <c r="N1539" s="41">
        <f t="shared" si="229"/>
        <v>16680</v>
      </c>
      <c r="O1539" s="37">
        <f t="shared" si="216"/>
        <v>0</v>
      </c>
      <c r="P1539" s="38"/>
      <c r="Q1539" s="39" t="s">
        <v>1990</v>
      </c>
    </row>
    <row r="1540" spans="1:17" ht="33.75" x14ac:dyDescent="0.25">
      <c r="A1540" s="50" t="s">
        <v>1219</v>
      </c>
      <c r="B1540" s="28" t="s">
        <v>1086</v>
      </c>
      <c r="C1540" s="46"/>
      <c r="D1540" s="64">
        <v>101117151</v>
      </c>
      <c r="E1540" s="64" t="s">
        <v>2427</v>
      </c>
      <c r="F1540" s="31" t="s">
        <v>1999</v>
      </c>
      <c r="G1540" s="31" t="s">
        <v>2001</v>
      </c>
      <c r="H1540" s="31" t="str">
        <f t="shared" si="228"/>
        <v>Выполнение фейс-арта, боди-арта / Остроумова Е.Б.</v>
      </c>
      <c r="I1540" s="69">
        <v>2025</v>
      </c>
      <c r="J1540" s="40" t="s">
        <v>23</v>
      </c>
      <c r="K1540" s="33"/>
      <c r="L1540" s="41">
        <v>644.4</v>
      </c>
      <c r="M1540" s="33"/>
      <c r="N1540" s="41">
        <f t="shared" si="229"/>
        <v>32220</v>
      </c>
      <c r="O1540" s="37">
        <f t="shared" ref="O1540:O1603" si="230">K1540*L1540+M1540*N1540</f>
        <v>0</v>
      </c>
      <c r="P1540" s="38" t="s">
        <v>2196</v>
      </c>
      <c r="Q1540" s="39" t="s">
        <v>1993</v>
      </c>
    </row>
    <row r="1541" spans="1:17" ht="33.75" x14ac:dyDescent="0.25">
      <c r="A1541" s="50" t="s">
        <v>1219</v>
      </c>
      <c r="B1541" s="28" t="s">
        <v>1086</v>
      </c>
      <c r="C1541" s="46"/>
      <c r="D1541" s="64">
        <v>102119124</v>
      </c>
      <c r="E1541" s="64" t="s">
        <v>2503</v>
      </c>
      <c r="F1541" s="31" t="s">
        <v>2002</v>
      </c>
      <c r="G1541" s="31" t="s">
        <v>2003</v>
      </c>
      <c r="H1541" s="31" t="str">
        <f t="shared" si="228"/>
        <v>Современные виды стрижек и причесок / Шаменкова Т.Ю.</v>
      </c>
      <c r="I1541" s="69">
        <v>2024</v>
      </c>
      <c r="J1541" s="40" t="s">
        <v>23</v>
      </c>
      <c r="K1541" s="33"/>
      <c r="L1541" s="41">
        <v>1099.2</v>
      </c>
      <c r="M1541" s="33"/>
      <c r="N1541" s="41">
        <f t="shared" si="229"/>
        <v>54960</v>
      </c>
      <c r="O1541" s="37">
        <f t="shared" si="230"/>
        <v>0</v>
      </c>
      <c r="P1541" s="38" t="str">
        <f>HYPERLINK(Q1545,"Аннотация")</f>
        <v>Аннотация</v>
      </c>
      <c r="Q1541" s="39" t="s">
        <v>1996</v>
      </c>
    </row>
    <row r="1542" spans="1:17" ht="60" x14ac:dyDescent="0.25">
      <c r="A1542" s="50" t="s">
        <v>1219</v>
      </c>
      <c r="B1542" s="28" t="s">
        <v>1086</v>
      </c>
      <c r="C1542" s="46"/>
      <c r="D1542" s="64">
        <v>106119279</v>
      </c>
      <c r="E1542" s="64" t="s">
        <v>2593</v>
      </c>
      <c r="F1542" s="31" t="s">
        <v>2002</v>
      </c>
      <c r="G1542" s="31" t="s">
        <v>2005</v>
      </c>
      <c r="H1542" s="31" t="str">
        <f t="shared" si="228"/>
        <v>Технология выполнения окрашивания волос и химической (перманентной) завивки / Шаменкова Т.Ю.</v>
      </c>
      <c r="I1542" s="69">
        <v>2024</v>
      </c>
      <c r="J1542" s="40" t="s">
        <v>23</v>
      </c>
      <c r="K1542" s="33"/>
      <c r="L1542" s="41">
        <v>416.4</v>
      </c>
      <c r="M1542" s="33"/>
      <c r="N1542" s="41">
        <f t="shared" si="229"/>
        <v>20820</v>
      </c>
      <c r="O1542" s="37">
        <f t="shared" si="230"/>
        <v>0</v>
      </c>
      <c r="P1542" s="38" t="str">
        <f>HYPERLINK(Q1546,"Аннотация")</f>
        <v>Аннотация</v>
      </c>
      <c r="Q1542" s="39" t="e">
        <v>#N/A</v>
      </c>
    </row>
    <row r="1543" spans="1:17" ht="38.25" x14ac:dyDescent="0.25">
      <c r="A1543" s="50" t="s">
        <v>1219</v>
      </c>
      <c r="B1543" s="28" t="s">
        <v>1093</v>
      </c>
      <c r="C1543" s="46"/>
      <c r="D1543" s="64">
        <v>101122550</v>
      </c>
      <c r="E1543" s="64" t="s">
        <v>2878</v>
      </c>
      <c r="F1543" s="31" t="s">
        <v>2007</v>
      </c>
      <c r="G1543" s="31" t="s">
        <v>2008</v>
      </c>
      <c r="H1543" s="31" t="str">
        <f t="shared" si="228"/>
        <v>Предоставление услуг предприятия питания / Анохина Ж.С.</v>
      </c>
      <c r="I1543" s="70" t="s">
        <v>1358</v>
      </c>
      <c r="J1543" s="40" t="s">
        <v>23</v>
      </c>
      <c r="K1543" s="33"/>
      <c r="L1543" s="41">
        <v>471.59999999999997</v>
      </c>
      <c r="M1543" s="33"/>
      <c r="N1543" s="41">
        <f t="shared" ref="N1543:N1576" si="231">L1543*50</f>
        <v>23580</v>
      </c>
      <c r="O1543" s="37">
        <f t="shared" si="230"/>
        <v>0</v>
      </c>
      <c r="P1543" s="38"/>
      <c r="Q1543" s="39" t="e">
        <v>#N/A</v>
      </c>
    </row>
    <row r="1544" spans="1:17" ht="38.25" x14ac:dyDescent="0.25">
      <c r="A1544" s="50" t="s">
        <v>1219</v>
      </c>
      <c r="B1544" s="28" t="s">
        <v>1093</v>
      </c>
      <c r="C1544" s="46"/>
      <c r="D1544" s="64">
        <v>101121816</v>
      </c>
      <c r="E1544" s="64" t="s">
        <v>2877</v>
      </c>
      <c r="F1544" s="31" t="s">
        <v>2009</v>
      </c>
      <c r="G1544" s="31" t="s">
        <v>2010</v>
      </c>
      <c r="H1544" s="31" t="str">
        <f t="shared" si="228"/>
        <v>Предоставление гостиничных услуг / Ёхина М.А.</v>
      </c>
      <c r="I1544" s="70" t="s">
        <v>1358</v>
      </c>
      <c r="J1544" s="40" t="s">
        <v>23</v>
      </c>
      <c r="K1544" s="33"/>
      <c r="L1544" s="41">
        <v>471.59999999999997</v>
      </c>
      <c r="M1544" s="33"/>
      <c r="N1544" s="41">
        <f t="shared" si="231"/>
        <v>23580</v>
      </c>
      <c r="O1544" s="37">
        <f t="shared" si="230"/>
        <v>0</v>
      </c>
      <c r="P1544" s="38"/>
      <c r="Q1544" s="39" t="e">
        <v>#N/A</v>
      </c>
    </row>
    <row r="1545" spans="1:17" ht="90" x14ac:dyDescent="0.25">
      <c r="A1545" s="50" t="s">
        <v>1219</v>
      </c>
      <c r="B1545" s="28" t="s">
        <v>1093</v>
      </c>
      <c r="C1545" s="46"/>
      <c r="D1545" s="64">
        <v>104115236</v>
      </c>
      <c r="E1545" s="64" t="s">
        <v>2365</v>
      </c>
      <c r="F1545" s="31" t="s">
        <v>2011</v>
      </c>
      <c r="G1545" s="31" t="s">
        <v>2012</v>
      </c>
      <c r="H1545" s="31" t="str">
        <f t="shared" si="228"/>
        <v xml:space="preserve">
Технология и организация турагентской деятельности
 / Любавина Н.Л.</v>
      </c>
      <c r="I1545" s="69">
        <v>2025</v>
      </c>
      <c r="J1545" s="40" t="s">
        <v>23</v>
      </c>
      <c r="K1545" s="33"/>
      <c r="L1545" s="41">
        <v>1177.2</v>
      </c>
      <c r="M1545" s="33"/>
      <c r="N1545" s="41">
        <f t="shared" si="231"/>
        <v>58860</v>
      </c>
      <c r="O1545" s="37">
        <f t="shared" si="230"/>
        <v>0</v>
      </c>
      <c r="P1545" s="38" t="str">
        <f t="shared" ref="P1545:P1550" si="232">HYPERLINK(Q1549,"Аннотация")</f>
        <v>Аннотация</v>
      </c>
      <c r="Q1545" s="39" t="s">
        <v>2004</v>
      </c>
    </row>
    <row r="1546" spans="1:17" ht="90" x14ac:dyDescent="0.25">
      <c r="A1546" s="50" t="s">
        <v>1219</v>
      </c>
      <c r="B1546" s="28" t="s">
        <v>1093</v>
      </c>
      <c r="C1546" s="46"/>
      <c r="D1546" s="64">
        <v>106115235</v>
      </c>
      <c r="E1546" s="64" t="s">
        <v>2364</v>
      </c>
      <c r="F1546" s="31" t="s">
        <v>2011</v>
      </c>
      <c r="G1546" s="31" t="s">
        <v>2014</v>
      </c>
      <c r="H1546" s="31" t="str">
        <f t="shared" si="228"/>
        <v>Технология и организация туроператоской деятельности
 / Любавина Н.Л.</v>
      </c>
      <c r="I1546" s="69">
        <v>2024</v>
      </c>
      <c r="J1546" s="40" t="s">
        <v>23</v>
      </c>
      <c r="K1546" s="33"/>
      <c r="L1546" s="41">
        <v>1321.2</v>
      </c>
      <c r="M1546" s="33"/>
      <c r="N1546" s="41">
        <f t="shared" si="231"/>
        <v>66060</v>
      </c>
      <c r="O1546" s="37">
        <f t="shared" si="230"/>
        <v>0</v>
      </c>
      <c r="P1546" s="38" t="str">
        <f t="shared" si="232"/>
        <v>Аннотация</v>
      </c>
      <c r="Q1546" s="39" t="s">
        <v>2006</v>
      </c>
    </row>
    <row r="1547" spans="1:17" ht="33.75" x14ac:dyDescent="0.25">
      <c r="A1547" s="50" t="s">
        <v>1219</v>
      </c>
      <c r="B1547" s="28" t="s">
        <v>1097</v>
      </c>
      <c r="C1547" s="46"/>
      <c r="D1547" s="64">
        <v>102119063</v>
      </c>
      <c r="E1547" s="64" t="s">
        <v>2492</v>
      </c>
      <c r="F1547" s="31" t="s">
        <v>1985</v>
      </c>
      <c r="G1547" s="31" t="s">
        <v>1986</v>
      </c>
      <c r="H1547" s="31" t="str">
        <f t="shared" si="228"/>
        <v>Технология косметических услуг / Адулова И.В.</v>
      </c>
      <c r="I1547" s="69">
        <v>2022</v>
      </c>
      <c r="J1547" s="40" t="s">
        <v>23</v>
      </c>
      <c r="K1547" s="33"/>
      <c r="L1547" s="41">
        <v>960</v>
      </c>
      <c r="M1547" s="33"/>
      <c r="N1547" s="41">
        <f t="shared" si="231"/>
        <v>48000</v>
      </c>
      <c r="O1547" s="37">
        <f t="shared" si="230"/>
        <v>0</v>
      </c>
      <c r="P1547" s="38" t="str">
        <f t="shared" si="232"/>
        <v>Аннотация</v>
      </c>
      <c r="Q1547" s="39" t="e">
        <v>#N/A</v>
      </c>
    </row>
    <row r="1548" spans="1:17" ht="45" x14ac:dyDescent="0.25">
      <c r="A1548" s="50" t="s">
        <v>1219</v>
      </c>
      <c r="B1548" s="28" t="s">
        <v>1097</v>
      </c>
      <c r="C1548" s="46"/>
      <c r="D1548" s="64">
        <v>102119536</v>
      </c>
      <c r="E1548" s="64" t="s">
        <v>2664</v>
      </c>
      <c r="F1548" s="31" t="s">
        <v>1988</v>
      </c>
      <c r="G1548" s="31" t="s">
        <v>1989</v>
      </c>
      <c r="H1548" s="31" t="str">
        <f t="shared" si="228"/>
        <v>Выполнение комплекса косметических услуг по уходу за телом / Бурцевский А.В.</v>
      </c>
      <c r="I1548" s="69">
        <v>2024</v>
      </c>
      <c r="J1548" s="40" t="s">
        <v>23</v>
      </c>
      <c r="K1548" s="33"/>
      <c r="L1548" s="41">
        <v>793.19999999999993</v>
      </c>
      <c r="M1548" s="33"/>
      <c r="N1548" s="41">
        <f t="shared" si="231"/>
        <v>39660</v>
      </c>
      <c r="O1548" s="37">
        <f t="shared" si="230"/>
        <v>0</v>
      </c>
      <c r="P1548" s="38" t="str">
        <f t="shared" si="232"/>
        <v>Аннотация</v>
      </c>
      <c r="Q1548" s="39" t="e">
        <v>#N/A</v>
      </c>
    </row>
    <row r="1549" spans="1:17" ht="60" x14ac:dyDescent="0.25">
      <c r="A1549" s="50" t="s">
        <v>1219</v>
      </c>
      <c r="B1549" s="28" t="s">
        <v>1097</v>
      </c>
      <c r="C1549" s="46"/>
      <c r="D1549" s="64">
        <v>103119521</v>
      </c>
      <c r="E1549" s="64" t="s">
        <v>2654</v>
      </c>
      <c r="F1549" s="31" t="s">
        <v>1991</v>
      </c>
      <c r="G1549" s="31" t="s">
        <v>1992</v>
      </c>
      <c r="H1549" s="31" t="str">
        <f t="shared" si="228"/>
        <v>Технология выполнения постижерных изделий из натуральных и искусственных волос / Васильева Н.И.</v>
      </c>
      <c r="I1549" s="69">
        <v>2023</v>
      </c>
      <c r="J1549" s="40" t="s">
        <v>23</v>
      </c>
      <c r="K1549" s="33"/>
      <c r="L1549" s="41">
        <v>477.59999999999997</v>
      </c>
      <c r="M1549" s="33"/>
      <c r="N1549" s="41">
        <f t="shared" si="231"/>
        <v>23880</v>
      </c>
      <c r="O1549" s="37">
        <f t="shared" si="230"/>
        <v>0</v>
      </c>
      <c r="P1549" s="38" t="str">
        <f t="shared" si="232"/>
        <v>Аннотация</v>
      </c>
      <c r="Q1549" s="39" t="s">
        <v>2013</v>
      </c>
    </row>
    <row r="1550" spans="1:17" ht="33.75" x14ac:dyDescent="0.25">
      <c r="A1550" s="50" t="s">
        <v>1219</v>
      </c>
      <c r="B1550" s="28" t="s">
        <v>1097</v>
      </c>
      <c r="C1550" s="46"/>
      <c r="D1550" s="64">
        <v>102119064</v>
      </c>
      <c r="E1550" s="64" t="s">
        <v>2493</v>
      </c>
      <c r="F1550" s="31" t="s">
        <v>1994</v>
      </c>
      <c r="G1550" s="31" t="s">
        <v>1995</v>
      </c>
      <c r="H1550" s="31" t="str">
        <f t="shared" si="228"/>
        <v>Технология маникюра и педикюра / Денисова О.А.</v>
      </c>
      <c r="I1550" s="69">
        <v>2024</v>
      </c>
      <c r="J1550" s="40" t="s">
        <v>23</v>
      </c>
      <c r="K1550" s="33"/>
      <c r="L1550" s="41">
        <v>892.8</v>
      </c>
      <c r="M1550" s="33"/>
      <c r="N1550" s="41">
        <f t="shared" si="231"/>
        <v>44640</v>
      </c>
      <c r="O1550" s="37">
        <f t="shared" si="230"/>
        <v>0</v>
      </c>
      <c r="P1550" s="38" t="str">
        <f t="shared" si="232"/>
        <v>Аннотация</v>
      </c>
      <c r="Q1550" s="39" t="s">
        <v>2015</v>
      </c>
    </row>
    <row r="1551" spans="1:17" ht="33.75" x14ac:dyDescent="0.25">
      <c r="A1551" s="50" t="s">
        <v>1219</v>
      </c>
      <c r="B1551" s="28" t="s">
        <v>1097</v>
      </c>
      <c r="C1551" s="46"/>
      <c r="D1551" s="64">
        <v>101117459</v>
      </c>
      <c r="E1551" s="64" t="s">
        <v>2462</v>
      </c>
      <c r="F1551" s="31" t="s">
        <v>1997</v>
      </c>
      <c r="G1551" s="31" t="s">
        <v>1998</v>
      </c>
      <c r="H1551" s="31" t="str">
        <f t="shared" si="228"/>
        <v>Коррекция и окрашивание бровей, окрашивание ресниц / Невская О.В.</v>
      </c>
      <c r="I1551" s="69">
        <v>2025</v>
      </c>
      <c r="J1551" s="40" t="s">
        <v>23</v>
      </c>
      <c r="K1551" s="33"/>
      <c r="L1551" s="41">
        <v>696</v>
      </c>
      <c r="M1551" s="33"/>
      <c r="N1551" s="41">
        <f t="shared" si="231"/>
        <v>34800</v>
      </c>
      <c r="O1551" s="37">
        <f t="shared" si="230"/>
        <v>0</v>
      </c>
      <c r="P1551" s="38" t="s">
        <v>2196</v>
      </c>
      <c r="Q1551" s="39" t="s">
        <v>1987</v>
      </c>
    </row>
    <row r="1552" spans="1:17" ht="45" x14ac:dyDescent="0.25">
      <c r="A1552" s="50" t="s">
        <v>1219</v>
      </c>
      <c r="B1552" s="28" t="s">
        <v>1097</v>
      </c>
      <c r="C1552" s="46"/>
      <c r="D1552" s="64">
        <v>101117150</v>
      </c>
      <c r="E1552" s="64" t="s">
        <v>2426</v>
      </c>
      <c r="F1552" s="31" t="s">
        <v>1999</v>
      </c>
      <c r="G1552" s="31" t="s">
        <v>2000</v>
      </c>
      <c r="H1552" s="31" t="str">
        <f t="shared" si="228"/>
        <v>Выполнение салонного и специфического макияжа / Остроумова Е.Б.</v>
      </c>
      <c r="I1552" s="69">
        <v>2025</v>
      </c>
      <c r="J1552" s="40" t="s">
        <v>23</v>
      </c>
      <c r="K1552" s="33"/>
      <c r="L1552" s="41">
        <v>333.59999999999997</v>
      </c>
      <c r="M1552" s="33"/>
      <c r="N1552" s="41">
        <f t="shared" si="231"/>
        <v>16680</v>
      </c>
      <c r="O1552" s="37">
        <f t="shared" si="230"/>
        <v>0</v>
      </c>
      <c r="P1552" s="38"/>
      <c r="Q1552" s="39" t="s">
        <v>1990</v>
      </c>
    </row>
    <row r="1553" spans="1:17" ht="33.75" x14ac:dyDescent="0.25">
      <c r="A1553" s="50" t="s">
        <v>1219</v>
      </c>
      <c r="B1553" s="28" t="s">
        <v>1097</v>
      </c>
      <c r="C1553" s="46"/>
      <c r="D1553" s="64">
        <v>101117151</v>
      </c>
      <c r="E1553" s="64" t="s">
        <v>2427</v>
      </c>
      <c r="F1553" s="31" t="s">
        <v>1999</v>
      </c>
      <c r="G1553" s="31" t="s">
        <v>2001</v>
      </c>
      <c r="H1553" s="31" t="str">
        <f t="shared" si="228"/>
        <v>Выполнение фейс-арта, боди-арта / Остроумова Е.Б.</v>
      </c>
      <c r="I1553" s="69">
        <v>2025</v>
      </c>
      <c r="J1553" s="40" t="s">
        <v>23</v>
      </c>
      <c r="K1553" s="33"/>
      <c r="L1553" s="41">
        <v>644.4</v>
      </c>
      <c r="M1553" s="33"/>
      <c r="N1553" s="41">
        <f t="shared" si="231"/>
        <v>32220</v>
      </c>
      <c r="O1553" s="37">
        <f t="shared" si="230"/>
        <v>0</v>
      </c>
      <c r="P1553" s="38" t="s">
        <v>2196</v>
      </c>
      <c r="Q1553" s="39" t="s">
        <v>1993</v>
      </c>
    </row>
    <row r="1554" spans="1:17" ht="33.75" x14ac:dyDescent="0.25">
      <c r="A1554" s="50" t="s">
        <v>1219</v>
      </c>
      <c r="B1554" s="28" t="s">
        <v>1097</v>
      </c>
      <c r="C1554" s="46"/>
      <c r="D1554" s="64">
        <v>102119124</v>
      </c>
      <c r="E1554" s="64" t="s">
        <v>2503</v>
      </c>
      <c r="F1554" s="31" t="s">
        <v>2002</v>
      </c>
      <c r="G1554" s="31" t="s">
        <v>2003</v>
      </c>
      <c r="H1554" s="31" t="str">
        <f t="shared" si="228"/>
        <v>Современные виды стрижек и причесок / Шаменкова Т.Ю.</v>
      </c>
      <c r="I1554" s="69">
        <v>2024</v>
      </c>
      <c r="J1554" s="40" t="s">
        <v>23</v>
      </c>
      <c r="K1554" s="33"/>
      <c r="L1554" s="41">
        <v>1099.2</v>
      </c>
      <c r="M1554" s="33"/>
      <c r="N1554" s="41">
        <f t="shared" si="231"/>
        <v>54960</v>
      </c>
      <c r="O1554" s="37">
        <f t="shared" si="230"/>
        <v>0</v>
      </c>
      <c r="P1554" s="38" t="str">
        <f t="shared" ref="P1554:P1559" si="233">HYPERLINK(Q1558,"Аннотация")</f>
        <v>Аннотация</v>
      </c>
      <c r="Q1554" s="39" t="s">
        <v>1996</v>
      </c>
    </row>
    <row r="1555" spans="1:17" ht="60" x14ac:dyDescent="0.25">
      <c r="A1555" s="50" t="s">
        <v>1219</v>
      </c>
      <c r="B1555" s="28" t="s">
        <v>1097</v>
      </c>
      <c r="C1555" s="46"/>
      <c r="D1555" s="64">
        <v>106119279</v>
      </c>
      <c r="E1555" s="64" t="s">
        <v>2593</v>
      </c>
      <c r="F1555" s="31" t="s">
        <v>2002</v>
      </c>
      <c r="G1555" s="31" t="s">
        <v>2005</v>
      </c>
      <c r="H1555" s="31" t="str">
        <f t="shared" si="228"/>
        <v>Технология выполнения окрашивания волос и химической (перманентной) завивки / Шаменкова Т.Ю.</v>
      </c>
      <c r="I1555" s="69">
        <v>2024</v>
      </c>
      <c r="J1555" s="40" t="s">
        <v>23</v>
      </c>
      <c r="K1555" s="33"/>
      <c r="L1555" s="41">
        <v>416.4</v>
      </c>
      <c r="M1555" s="33"/>
      <c r="N1555" s="41">
        <f t="shared" si="231"/>
        <v>20820</v>
      </c>
      <c r="O1555" s="37">
        <f t="shared" si="230"/>
        <v>0</v>
      </c>
      <c r="P1555" s="38" t="str">
        <f t="shared" si="233"/>
        <v>Аннотация</v>
      </c>
      <c r="Q1555" s="39" t="e">
        <v>#N/A</v>
      </c>
    </row>
    <row r="1556" spans="1:17" ht="45" x14ac:dyDescent="0.25">
      <c r="A1556" s="50" t="s">
        <v>1219</v>
      </c>
      <c r="B1556" s="28" t="s">
        <v>1098</v>
      </c>
      <c r="C1556" s="46"/>
      <c r="D1556" s="64">
        <v>102119063</v>
      </c>
      <c r="E1556" s="64" t="s">
        <v>2492</v>
      </c>
      <c r="F1556" s="31" t="s">
        <v>1985</v>
      </c>
      <c r="G1556" s="31" t="s">
        <v>1986</v>
      </c>
      <c r="H1556" s="31" t="str">
        <f t="shared" si="228"/>
        <v>Технология косметических услуг / Адулова И.В.</v>
      </c>
      <c r="I1556" s="69">
        <v>2022</v>
      </c>
      <c r="J1556" s="40" t="s">
        <v>23</v>
      </c>
      <c r="K1556" s="33"/>
      <c r="L1556" s="41">
        <v>960</v>
      </c>
      <c r="M1556" s="33"/>
      <c r="N1556" s="41">
        <f t="shared" si="231"/>
        <v>48000</v>
      </c>
      <c r="O1556" s="37">
        <f t="shared" si="230"/>
        <v>0</v>
      </c>
      <c r="P1556" s="38" t="str">
        <f t="shared" si="233"/>
        <v>Аннотация</v>
      </c>
      <c r="Q1556" s="39" t="e">
        <v>#N/A</v>
      </c>
    </row>
    <row r="1557" spans="1:17" ht="45" x14ac:dyDescent="0.25">
      <c r="A1557" s="50" t="s">
        <v>1219</v>
      </c>
      <c r="B1557" s="28" t="s">
        <v>1098</v>
      </c>
      <c r="C1557" s="46"/>
      <c r="D1557" s="64">
        <v>102119536</v>
      </c>
      <c r="E1557" s="64" t="s">
        <v>2664</v>
      </c>
      <c r="F1557" s="31" t="s">
        <v>1988</v>
      </c>
      <c r="G1557" s="31" t="s">
        <v>1989</v>
      </c>
      <c r="H1557" s="31" t="str">
        <f t="shared" si="228"/>
        <v>Выполнение комплекса косметических услуг по уходу за телом / Бурцевский А.В.</v>
      </c>
      <c r="I1557" s="69">
        <v>2024</v>
      </c>
      <c r="J1557" s="40" t="s">
        <v>23</v>
      </c>
      <c r="K1557" s="33"/>
      <c r="L1557" s="41">
        <v>793.19999999999993</v>
      </c>
      <c r="M1557" s="33"/>
      <c r="N1557" s="41">
        <f t="shared" si="231"/>
        <v>39660</v>
      </c>
      <c r="O1557" s="37">
        <f t="shared" si="230"/>
        <v>0</v>
      </c>
      <c r="P1557" s="38" t="str">
        <f t="shared" si="233"/>
        <v>Аннотация</v>
      </c>
      <c r="Q1557" s="39" t="e">
        <v>#N/A</v>
      </c>
    </row>
    <row r="1558" spans="1:17" ht="60" x14ac:dyDescent="0.25">
      <c r="A1558" s="50" t="s">
        <v>1219</v>
      </c>
      <c r="B1558" s="28" t="s">
        <v>1098</v>
      </c>
      <c r="C1558" s="46"/>
      <c r="D1558" s="64">
        <v>103119521</v>
      </c>
      <c r="E1558" s="64" t="s">
        <v>2654</v>
      </c>
      <c r="F1558" s="31" t="s">
        <v>1991</v>
      </c>
      <c r="G1558" s="31" t="s">
        <v>1992</v>
      </c>
      <c r="H1558" s="31" t="str">
        <f t="shared" si="228"/>
        <v>Технология выполнения постижерных изделий из натуральных и искусственных волос / Васильева Н.И.</v>
      </c>
      <c r="I1558" s="69">
        <v>2023</v>
      </c>
      <c r="J1558" s="40" t="s">
        <v>23</v>
      </c>
      <c r="K1558" s="33"/>
      <c r="L1558" s="41">
        <v>477.59999999999997</v>
      </c>
      <c r="M1558" s="33"/>
      <c r="N1558" s="41">
        <f t="shared" si="231"/>
        <v>23880</v>
      </c>
      <c r="O1558" s="37">
        <f t="shared" si="230"/>
        <v>0</v>
      </c>
      <c r="P1558" s="38" t="str">
        <f t="shared" si="233"/>
        <v>Аннотация</v>
      </c>
      <c r="Q1558" s="39" t="s">
        <v>2004</v>
      </c>
    </row>
    <row r="1559" spans="1:17" ht="45" x14ac:dyDescent="0.25">
      <c r="A1559" s="50" t="s">
        <v>1219</v>
      </c>
      <c r="B1559" s="28" t="s">
        <v>1098</v>
      </c>
      <c r="C1559" s="46"/>
      <c r="D1559" s="64">
        <v>102119064</v>
      </c>
      <c r="E1559" s="64" t="s">
        <v>2493</v>
      </c>
      <c r="F1559" s="31" t="s">
        <v>1994</v>
      </c>
      <c r="G1559" s="31" t="s">
        <v>1995</v>
      </c>
      <c r="H1559" s="31" t="str">
        <f t="shared" si="228"/>
        <v>Технология маникюра и педикюра / Денисова О.А.</v>
      </c>
      <c r="I1559" s="69">
        <v>2024</v>
      </c>
      <c r="J1559" s="40" t="s">
        <v>23</v>
      </c>
      <c r="K1559" s="33"/>
      <c r="L1559" s="41">
        <v>892.8</v>
      </c>
      <c r="M1559" s="33"/>
      <c r="N1559" s="41">
        <f t="shared" si="231"/>
        <v>44640</v>
      </c>
      <c r="O1559" s="37">
        <f t="shared" si="230"/>
        <v>0</v>
      </c>
      <c r="P1559" s="38" t="str">
        <f t="shared" si="233"/>
        <v>Аннотация</v>
      </c>
      <c r="Q1559" s="39" t="s">
        <v>2006</v>
      </c>
    </row>
    <row r="1560" spans="1:17" ht="45" x14ac:dyDescent="0.25">
      <c r="A1560" s="50" t="s">
        <v>1219</v>
      </c>
      <c r="B1560" s="28" t="s">
        <v>1098</v>
      </c>
      <c r="C1560" s="46"/>
      <c r="D1560" s="64">
        <v>101117459</v>
      </c>
      <c r="E1560" s="64" t="s">
        <v>2462</v>
      </c>
      <c r="F1560" s="31" t="s">
        <v>1997</v>
      </c>
      <c r="G1560" s="31" t="s">
        <v>1998</v>
      </c>
      <c r="H1560" s="31" t="str">
        <f t="shared" si="228"/>
        <v>Коррекция и окрашивание бровей, окрашивание ресниц / Невская О.В.</v>
      </c>
      <c r="I1560" s="69">
        <v>2025</v>
      </c>
      <c r="J1560" s="40" t="s">
        <v>23</v>
      </c>
      <c r="K1560" s="33"/>
      <c r="L1560" s="41">
        <v>696</v>
      </c>
      <c r="M1560" s="33"/>
      <c r="N1560" s="41">
        <f t="shared" si="231"/>
        <v>34800</v>
      </c>
      <c r="O1560" s="37">
        <f t="shared" si="230"/>
        <v>0</v>
      </c>
      <c r="P1560" s="38" t="s">
        <v>2196</v>
      </c>
      <c r="Q1560" s="39" t="s">
        <v>1987</v>
      </c>
    </row>
    <row r="1561" spans="1:17" ht="45" x14ac:dyDescent="0.25">
      <c r="A1561" s="50" t="s">
        <v>1219</v>
      </c>
      <c r="B1561" s="28" t="s">
        <v>1098</v>
      </c>
      <c r="C1561" s="46"/>
      <c r="D1561" s="64">
        <v>101117150</v>
      </c>
      <c r="E1561" s="64" t="s">
        <v>2426</v>
      </c>
      <c r="F1561" s="31" t="s">
        <v>1999</v>
      </c>
      <c r="G1561" s="31" t="s">
        <v>2000</v>
      </c>
      <c r="H1561" s="31" t="str">
        <f t="shared" si="228"/>
        <v>Выполнение салонного и специфического макияжа / Остроумова Е.Б.</v>
      </c>
      <c r="I1561" s="69">
        <v>2025</v>
      </c>
      <c r="J1561" s="40" t="s">
        <v>23</v>
      </c>
      <c r="K1561" s="33"/>
      <c r="L1561" s="41">
        <v>333.59999999999997</v>
      </c>
      <c r="M1561" s="33"/>
      <c r="N1561" s="41">
        <f t="shared" si="231"/>
        <v>16680</v>
      </c>
      <c r="O1561" s="37">
        <f t="shared" si="230"/>
        <v>0</v>
      </c>
      <c r="P1561" s="38"/>
      <c r="Q1561" s="39" t="s">
        <v>1990</v>
      </c>
    </row>
    <row r="1562" spans="1:17" ht="45" x14ac:dyDescent="0.25">
      <c r="A1562" s="50" t="s">
        <v>1219</v>
      </c>
      <c r="B1562" s="28" t="s">
        <v>1098</v>
      </c>
      <c r="C1562" s="46"/>
      <c r="D1562" s="64">
        <v>101117151</v>
      </c>
      <c r="E1562" s="64" t="s">
        <v>2427</v>
      </c>
      <c r="F1562" s="31" t="s">
        <v>1999</v>
      </c>
      <c r="G1562" s="31" t="s">
        <v>2001</v>
      </c>
      <c r="H1562" s="31" t="str">
        <f t="shared" si="228"/>
        <v>Выполнение фейс-арта, боди-арта / Остроумова Е.Б.</v>
      </c>
      <c r="I1562" s="69">
        <v>2025</v>
      </c>
      <c r="J1562" s="40" t="s">
        <v>23</v>
      </c>
      <c r="K1562" s="33"/>
      <c r="L1562" s="41">
        <v>644.4</v>
      </c>
      <c r="M1562" s="33"/>
      <c r="N1562" s="41">
        <f t="shared" si="231"/>
        <v>32220</v>
      </c>
      <c r="O1562" s="37">
        <f t="shared" si="230"/>
        <v>0</v>
      </c>
      <c r="P1562" s="38" t="s">
        <v>2196</v>
      </c>
      <c r="Q1562" s="39" t="s">
        <v>1993</v>
      </c>
    </row>
    <row r="1563" spans="1:17" ht="45" x14ac:dyDescent="0.25">
      <c r="A1563" s="50" t="s">
        <v>1219</v>
      </c>
      <c r="B1563" s="28" t="s">
        <v>1098</v>
      </c>
      <c r="C1563" s="46"/>
      <c r="D1563" s="64">
        <v>102119124</v>
      </c>
      <c r="E1563" s="64" t="s">
        <v>2503</v>
      </c>
      <c r="F1563" s="31" t="s">
        <v>2002</v>
      </c>
      <c r="G1563" s="31" t="s">
        <v>2003</v>
      </c>
      <c r="H1563" s="31" t="str">
        <f t="shared" si="228"/>
        <v>Современные виды стрижек и причесок / Шаменкова Т.Ю.</v>
      </c>
      <c r="I1563" s="69">
        <v>2024</v>
      </c>
      <c r="J1563" s="40" t="s">
        <v>23</v>
      </c>
      <c r="K1563" s="33"/>
      <c r="L1563" s="41">
        <v>1099.2</v>
      </c>
      <c r="M1563" s="33"/>
      <c r="N1563" s="41">
        <f t="shared" si="231"/>
        <v>54960</v>
      </c>
      <c r="O1563" s="37">
        <f t="shared" si="230"/>
        <v>0</v>
      </c>
      <c r="P1563" s="38" t="str">
        <f>HYPERLINK(Q1567,"Аннотация")</f>
        <v>Аннотация</v>
      </c>
      <c r="Q1563" s="39" t="s">
        <v>1996</v>
      </c>
    </row>
    <row r="1564" spans="1:17" ht="60" x14ac:dyDescent="0.25">
      <c r="A1564" s="50" t="s">
        <v>1219</v>
      </c>
      <c r="B1564" s="28" t="s">
        <v>1098</v>
      </c>
      <c r="C1564" s="46"/>
      <c r="D1564" s="64">
        <v>106119279</v>
      </c>
      <c r="E1564" s="64" t="s">
        <v>2593</v>
      </c>
      <c r="F1564" s="31" t="s">
        <v>2002</v>
      </c>
      <c r="G1564" s="31" t="s">
        <v>2005</v>
      </c>
      <c r="H1564" s="31" t="str">
        <f t="shared" si="228"/>
        <v>Технология выполнения окрашивания волос и химической (перманентной) завивки / Шаменкова Т.Ю.</v>
      </c>
      <c r="I1564" s="69">
        <v>2024</v>
      </c>
      <c r="J1564" s="40" t="s">
        <v>23</v>
      </c>
      <c r="K1564" s="33"/>
      <c r="L1564" s="41">
        <v>416.4</v>
      </c>
      <c r="M1564" s="33"/>
      <c r="N1564" s="41">
        <f t="shared" si="231"/>
        <v>20820</v>
      </c>
      <c r="O1564" s="37">
        <f t="shared" si="230"/>
        <v>0</v>
      </c>
      <c r="P1564" s="38" t="str">
        <f>HYPERLINK(Q1568,"Аннотация")</f>
        <v>Аннотация</v>
      </c>
      <c r="Q1564" s="39" t="e">
        <v>#N/A</v>
      </c>
    </row>
    <row r="1565" spans="1:17" ht="38.25" x14ac:dyDescent="0.25">
      <c r="A1565" s="50" t="s">
        <v>1219</v>
      </c>
      <c r="B1565" s="28" t="s">
        <v>1099</v>
      </c>
      <c r="C1565" s="46"/>
      <c r="D1565" s="64">
        <v>101122550</v>
      </c>
      <c r="E1565" s="64" t="s">
        <v>2878</v>
      </c>
      <c r="F1565" s="31" t="s">
        <v>2007</v>
      </c>
      <c r="G1565" s="31" t="s">
        <v>2008</v>
      </c>
      <c r="H1565" s="31" t="str">
        <f t="shared" si="228"/>
        <v>Предоставление услуг предприятия питания / Анохина Ж.С.</v>
      </c>
      <c r="I1565" s="70" t="s">
        <v>1358</v>
      </c>
      <c r="J1565" s="40" t="s">
        <v>23</v>
      </c>
      <c r="K1565" s="33"/>
      <c r="L1565" s="41">
        <v>471.59999999999997</v>
      </c>
      <c r="M1565" s="33"/>
      <c r="N1565" s="41">
        <f t="shared" si="231"/>
        <v>23580</v>
      </c>
      <c r="O1565" s="37">
        <f t="shared" si="230"/>
        <v>0</v>
      </c>
      <c r="P1565" s="38"/>
      <c r="Q1565" s="39" t="e">
        <v>#N/A</v>
      </c>
    </row>
    <row r="1566" spans="1:17" ht="38.25" x14ac:dyDescent="0.25">
      <c r="A1566" s="50" t="s">
        <v>1219</v>
      </c>
      <c r="B1566" s="28" t="s">
        <v>1099</v>
      </c>
      <c r="C1566" s="46"/>
      <c r="D1566" s="64">
        <v>101121816</v>
      </c>
      <c r="E1566" s="64" t="s">
        <v>2877</v>
      </c>
      <c r="F1566" s="31" t="s">
        <v>2009</v>
      </c>
      <c r="G1566" s="31" t="s">
        <v>2010</v>
      </c>
      <c r="H1566" s="31" t="str">
        <f t="shared" ref="H1566:H1594" si="234">G1566 &amp; " / " &amp; F1566</f>
        <v>Предоставление гостиничных услуг / Ёхина М.А.</v>
      </c>
      <c r="I1566" s="70" t="s">
        <v>1358</v>
      </c>
      <c r="J1566" s="40" t="s">
        <v>23</v>
      </c>
      <c r="K1566" s="33"/>
      <c r="L1566" s="41">
        <v>471.59999999999997</v>
      </c>
      <c r="M1566" s="33"/>
      <c r="N1566" s="41">
        <f t="shared" si="231"/>
        <v>23580</v>
      </c>
      <c r="O1566" s="37">
        <f t="shared" si="230"/>
        <v>0</v>
      </c>
      <c r="P1566" s="38"/>
      <c r="Q1566" s="39" t="e">
        <v>#N/A</v>
      </c>
    </row>
    <row r="1567" spans="1:17" ht="90" x14ac:dyDescent="0.25">
      <c r="A1567" s="50" t="s">
        <v>1219</v>
      </c>
      <c r="B1567" s="28" t="s">
        <v>1099</v>
      </c>
      <c r="C1567" s="46"/>
      <c r="D1567" s="64">
        <v>104115236</v>
      </c>
      <c r="E1567" s="64" t="s">
        <v>2365</v>
      </c>
      <c r="F1567" s="31" t="s">
        <v>2011</v>
      </c>
      <c r="G1567" s="31" t="s">
        <v>2012</v>
      </c>
      <c r="H1567" s="31" t="str">
        <f t="shared" si="234"/>
        <v xml:space="preserve">
Технология и организация турагентской деятельности
 / Любавина Н.Л.</v>
      </c>
      <c r="I1567" s="69">
        <v>2025</v>
      </c>
      <c r="J1567" s="40" t="s">
        <v>23</v>
      </c>
      <c r="K1567" s="33"/>
      <c r="L1567" s="41">
        <v>1177.2</v>
      </c>
      <c r="M1567" s="33"/>
      <c r="N1567" s="41">
        <f t="shared" si="231"/>
        <v>58860</v>
      </c>
      <c r="O1567" s="37">
        <f t="shared" si="230"/>
        <v>0</v>
      </c>
      <c r="P1567" s="38" t="str">
        <f t="shared" ref="P1567:P1574" si="235">HYPERLINK(Q1571,"Аннотация")</f>
        <v>Аннотация</v>
      </c>
      <c r="Q1567" s="39" t="s">
        <v>2004</v>
      </c>
    </row>
    <row r="1568" spans="1:17" ht="90" x14ac:dyDescent="0.25">
      <c r="A1568" s="50" t="s">
        <v>1219</v>
      </c>
      <c r="B1568" s="28" t="s">
        <v>1099</v>
      </c>
      <c r="C1568" s="46"/>
      <c r="D1568" s="64">
        <v>106115235</v>
      </c>
      <c r="E1568" s="64" t="s">
        <v>2364</v>
      </c>
      <c r="F1568" s="31" t="s">
        <v>2011</v>
      </c>
      <c r="G1568" s="31" t="s">
        <v>2014</v>
      </c>
      <c r="H1568" s="31" t="str">
        <f t="shared" si="234"/>
        <v>Технология и организация туроператоской деятельности
 / Любавина Н.Л.</v>
      </c>
      <c r="I1568" s="69">
        <v>2024</v>
      </c>
      <c r="J1568" s="40" t="s">
        <v>23</v>
      </c>
      <c r="K1568" s="33"/>
      <c r="L1568" s="41">
        <v>1321.2</v>
      </c>
      <c r="M1568" s="33"/>
      <c r="N1568" s="41">
        <f t="shared" si="231"/>
        <v>66060</v>
      </c>
      <c r="O1568" s="37">
        <f t="shared" si="230"/>
        <v>0</v>
      </c>
      <c r="P1568" s="38" t="str">
        <f t="shared" si="235"/>
        <v>Аннотация</v>
      </c>
      <c r="Q1568" s="39" t="s">
        <v>2006</v>
      </c>
    </row>
    <row r="1569" spans="1:17" ht="150" x14ac:dyDescent="0.25">
      <c r="A1569" s="50" t="s">
        <v>1219</v>
      </c>
      <c r="B1569" s="28" t="s">
        <v>1100</v>
      </c>
      <c r="C1569" s="46"/>
      <c r="D1569" s="64">
        <v>105116431</v>
      </c>
      <c r="E1569" s="64" t="s">
        <v>2378</v>
      </c>
      <c r="F1569" s="31" t="s">
        <v>2016</v>
      </c>
      <c r="G1569" s="31" t="s">
        <v>2017</v>
      </c>
      <c r="H1569" s="31" t="str">
        <f t="shared" si="234"/>
        <v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обслуживания, / Андонова Н.И.</v>
      </c>
      <c r="I1569" s="69">
        <v>2024</v>
      </c>
      <c r="J1569" s="40" t="s">
        <v>23</v>
      </c>
      <c r="K1569" s="33"/>
      <c r="L1569" s="41">
        <v>776.4</v>
      </c>
      <c r="M1569" s="33"/>
      <c r="N1569" s="41">
        <f t="shared" si="231"/>
        <v>38820</v>
      </c>
      <c r="O1569" s="37">
        <f t="shared" si="230"/>
        <v>0</v>
      </c>
      <c r="P1569" s="38" t="str">
        <f t="shared" si="235"/>
        <v>Аннотация</v>
      </c>
      <c r="Q1569" s="39" t="e">
        <v>#N/A</v>
      </c>
    </row>
    <row r="1570" spans="1:17" ht="165" x14ac:dyDescent="0.25">
      <c r="A1570" s="50" t="s">
        <v>1219</v>
      </c>
      <c r="B1570" s="28" t="s">
        <v>1100</v>
      </c>
      <c r="C1570" s="46"/>
      <c r="D1570" s="64">
        <v>105116551</v>
      </c>
      <c r="E1570" s="64" t="s">
        <v>2383</v>
      </c>
      <c r="F1570" s="31" t="s">
        <v>2016</v>
      </c>
      <c r="G1570" s="31" t="s">
        <v>2019</v>
      </c>
      <c r="H1570" s="31" t="str">
        <f t="shared" si="234"/>
        <v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обслуживания. Лабораторный практикум / Андонова Н.И.</v>
      </c>
      <c r="I1570" s="69">
        <v>2024</v>
      </c>
      <c r="J1570" s="40" t="s">
        <v>64</v>
      </c>
      <c r="K1570" s="33"/>
      <c r="L1570" s="41">
        <v>492</v>
      </c>
      <c r="M1570" s="33"/>
      <c r="N1570" s="41">
        <f t="shared" si="231"/>
        <v>24600</v>
      </c>
      <c r="O1570" s="37">
        <f t="shared" si="230"/>
        <v>0</v>
      </c>
      <c r="P1570" s="38" t="str">
        <f t="shared" si="235"/>
        <v>Аннотация</v>
      </c>
      <c r="Q1570" s="39" t="e">
        <v>#N/A</v>
      </c>
    </row>
    <row r="1571" spans="1:17" ht="180" x14ac:dyDescent="0.25">
      <c r="A1571" s="50" t="s">
        <v>1219</v>
      </c>
      <c r="B1571" s="28" t="s">
        <v>1100</v>
      </c>
      <c r="C1571" s="46"/>
      <c r="D1571" s="64">
        <v>105119526</v>
      </c>
      <c r="E1571" s="64" t="s">
        <v>2659</v>
      </c>
      <c r="F1571" s="31" t="s">
        <v>2021</v>
      </c>
      <c r="G1571" s="31" t="s">
        <v>2022</v>
      </c>
      <c r="H1571" s="31" t="str">
        <f t="shared" si="234"/>
        <v xml:space="preserve">
Организация и ведение процессов приготовления, 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обслуживания.  
Лабораторный практикум / Бурчакова И.Ю.</v>
      </c>
      <c r="I1571" s="69">
        <v>2024</v>
      </c>
      <c r="J1571" s="40" t="s">
        <v>64</v>
      </c>
      <c r="K1571" s="33"/>
      <c r="L1571" s="41">
        <v>447.59999999999997</v>
      </c>
      <c r="M1571" s="33"/>
      <c r="N1571" s="41">
        <f t="shared" si="231"/>
        <v>22380</v>
      </c>
      <c r="O1571" s="37">
        <f t="shared" si="230"/>
        <v>0</v>
      </c>
      <c r="P1571" s="38" t="str">
        <f t="shared" si="235"/>
        <v>Аннотация</v>
      </c>
      <c r="Q1571" s="39" t="s">
        <v>2013</v>
      </c>
    </row>
    <row r="1572" spans="1:17" ht="165" x14ac:dyDescent="0.25">
      <c r="A1572" s="50" t="s">
        <v>1219</v>
      </c>
      <c r="B1572" s="28" t="s">
        <v>1100</v>
      </c>
      <c r="C1572" s="46"/>
      <c r="D1572" s="64">
        <v>105119206</v>
      </c>
      <c r="E1572" s="64" t="s">
        <v>2537</v>
      </c>
      <c r="F1572" s="31" t="s">
        <v>2021</v>
      </c>
      <c r="G1572" s="31" t="s">
        <v>2024</v>
      </c>
      <c r="H1572" s="31" t="str">
        <f t="shared" si="234"/>
        <v>Организация и ведение процессов приготовления, 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
 / Бурчакова И.Ю.</v>
      </c>
      <c r="I1572" s="69">
        <v>2024</v>
      </c>
      <c r="J1572" s="40" t="s">
        <v>23</v>
      </c>
      <c r="K1572" s="33"/>
      <c r="L1572" s="41">
        <v>594</v>
      </c>
      <c r="M1572" s="33"/>
      <c r="N1572" s="41">
        <f t="shared" si="231"/>
        <v>29700</v>
      </c>
      <c r="O1572" s="37">
        <f t="shared" si="230"/>
        <v>0</v>
      </c>
      <c r="P1572" s="38" t="str">
        <f t="shared" si="235"/>
        <v>Аннотация</v>
      </c>
      <c r="Q1572" s="39" t="s">
        <v>2015</v>
      </c>
    </row>
    <row r="1573" spans="1:17" ht="150" x14ac:dyDescent="0.25">
      <c r="A1573" s="50" t="s">
        <v>1219</v>
      </c>
      <c r="B1573" s="28" t="s">
        <v>1100</v>
      </c>
      <c r="C1573" s="46"/>
      <c r="D1573" s="64">
        <v>105119451</v>
      </c>
      <c r="E1573" s="64" t="s">
        <v>2627</v>
      </c>
      <c r="F1573" s="31" t="s">
        <v>2021</v>
      </c>
      <c r="G1573" s="31" t="s">
        <v>2026</v>
      </c>
      <c r="H1573" s="31" t="str">
        <f t="shared" si="234"/>
        <v>Организация и ведение процессов приготовления, оформления и подготовки к реализации холодных и горячих десертов, напитков сложного ассортимента с учетом потребностей различных категорий потребителей, видов и форм обслуживания / Бурчакова И.Ю.</v>
      </c>
      <c r="I1573" s="69">
        <v>2024</v>
      </c>
      <c r="J1573" s="40" t="s">
        <v>23</v>
      </c>
      <c r="K1573" s="33"/>
      <c r="L1573" s="41">
        <v>483.59999999999997</v>
      </c>
      <c r="M1573" s="33"/>
      <c r="N1573" s="41">
        <f t="shared" si="231"/>
        <v>24180</v>
      </c>
      <c r="O1573" s="37">
        <f t="shared" si="230"/>
        <v>0</v>
      </c>
      <c r="P1573" s="38" t="str">
        <f t="shared" si="235"/>
        <v>Аннотация</v>
      </c>
      <c r="Q1573" s="39" t="s">
        <v>2018</v>
      </c>
    </row>
    <row r="1574" spans="1:17" ht="150" x14ac:dyDescent="0.25">
      <c r="A1574" s="50" t="s">
        <v>1219</v>
      </c>
      <c r="B1574" s="28" t="s">
        <v>1100</v>
      </c>
      <c r="C1574" s="46"/>
      <c r="D1574" s="64">
        <v>103119426</v>
      </c>
      <c r="E1574" s="64" t="s">
        <v>2620</v>
      </c>
      <c r="F1574" s="31" t="s">
        <v>915</v>
      </c>
      <c r="G1574" s="31" t="s">
        <v>2028</v>
      </c>
      <c r="H1574" s="31" t="str">
        <f t="shared" si="234"/>
        <v>Организация и ведение процессов приготовления, оформления и подготовки к реализации холодных блюд, кулинарных изделий, закусок сложного ассортимента с учетом потребностей различных категорий потребителей, видов и форм обслуживания / Качурина Т.А.</v>
      </c>
      <c r="I1574" s="69">
        <v>2024</v>
      </c>
      <c r="J1574" s="40" t="s">
        <v>23</v>
      </c>
      <c r="K1574" s="33"/>
      <c r="L1574" s="41">
        <v>386.4</v>
      </c>
      <c r="M1574" s="33"/>
      <c r="N1574" s="41">
        <f t="shared" si="231"/>
        <v>19320</v>
      </c>
      <c r="O1574" s="37">
        <f t="shared" si="230"/>
        <v>0</v>
      </c>
      <c r="P1574" s="38" t="str">
        <f t="shared" si="235"/>
        <v>Аннотация</v>
      </c>
      <c r="Q1574" s="39" t="s">
        <v>2020</v>
      </c>
    </row>
    <row r="1575" spans="1:17" ht="45" x14ac:dyDescent="0.25">
      <c r="A1575" s="50" t="s">
        <v>1219</v>
      </c>
      <c r="B1575" s="28" t="s">
        <v>1100</v>
      </c>
      <c r="C1575" s="46"/>
      <c r="D1575" s="64">
        <v>101119386</v>
      </c>
      <c r="E1575" s="64" t="s">
        <v>2615</v>
      </c>
      <c r="F1575" s="31" t="s">
        <v>676</v>
      </c>
      <c r="G1575" s="31" t="s">
        <v>2030</v>
      </c>
      <c r="H1575" s="31" t="str">
        <f t="shared" si="234"/>
        <v>Организация и контроль текущей деятельности подчиненного персонала / Пукалина Н.Н.</v>
      </c>
      <c r="I1575" s="69">
        <v>2025</v>
      </c>
      <c r="J1575" s="40" t="s">
        <v>23</v>
      </c>
      <c r="K1575" s="33"/>
      <c r="L1575" s="41">
        <v>702</v>
      </c>
      <c r="M1575" s="33"/>
      <c r="N1575" s="41">
        <f t="shared" si="231"/>
        <v>35100</v>
      </c>
      <c r="O1575" s="37">
        <f t="shared" si="230"/>
        <v>0</v>
      </c>
      <c r="P1575" s="38" t="s">
        <v>2196</v>
      </c>
      <c r="Q1575" s="39" t="s">
        <v>2023</v>
      </c>
    </row>
    <row r="1576" spans="1:17" ht="90" x14ac:dyDescent="0.25">
      <c r="A1576" s="50" t="s">
        <v>1219</v>
      </c>
      <c r="B1576" s="28" t="s">
        <v>1100</v>
      </c>
      <c r="C1576" s="46"/>
      <c r="D1576" s="64">
        <v>101121029</v>
      </c>
      <c r="E1576" s="64" t="s">
        <v>2867</v>
      </c>
      <c r="F1576" s="31" t="s">
        <v>1967</v>
      </c>
      <c r="G1576" s="31" t="s">
        <v>2031</v>
      </c>
      <c r="H1576" s="31" t="str">
        <f t="shared" si="234"/>
        <v>Организация и ведение процессов приготовления и подготовки к реализации полуфабрикатов для блюд, кулинарных изделий сложного ассортимента / Семичева Г.П.</v>
      </c>
      <c r="I1576" s="70" t="s">
        <v>1358</v>
      </c>
      <c r="J1576" s="40" t="s">
        <v>23</v>
      </c>
      <c r="K1576" s="33"/>
      <c r="L1576" s="41">
        <v>356.4</v>
      </c>
      <c r="M1576" s="33"/>
      <c r="N1576" s="41">
        <f t="shared" si="231"/>
        <v>17820</v>
      </c>
      <c r="O1576" s="37">
        <f t="shared" si="230"/>
        <v>0</v>
      </c>
      <c r="P1576" s="38" t="str">
        <f t="shared" ref="P1576:P1577" si="236">HYPERLINK(Q1580,"Аннотация")</f>
        <v>Аннотация</v>
      </c>
      <c r="Q1576" s="39" t="s">
        <v>2025</v>
      </c>
    </row>
    <row r="1577" spans="1:17" ht="90" x14ac:dyDescent="0.25">
      <c r="A1577" s="50" t="s">
        <v>1219</v>
      </c>
      <c r="B1577" s="28" t="s">
        <v>1115</v>
      </c>
      <c r="C1577" s="46"/>
      <c r="D1577" s="64">
        <v>104119262</v>
      </c>
      <c r="E1577" s="64" t="s">
        <v>2578</v>
      </c>
      <c r="F1577" s="31" t="s">
        <v>1962</v>
      </c>
      <c r="G1577" s="31" t="s">
        <v>2031</v>
      </c>
      <c r="H1577" s="31" t="str">
        <f t="shared" si="234"/>
        <v>Организация и ведение процессов приготовления и подготовки к реализации полуфабрикатов для блюд, кулинарных изделий сложного ассортимента / Самородова И. П.</v>
      </c>
      <c r="I1577" s="69">
        <v>2024</v>
      </c>
      <c r="J1577" s="40" t="s">
        <v>286</v>
      </c>
      <c r="K1577" s="33"/>
      <c r="L1577" s="41">
        <v>334.8</v>
      </c>
      <c r="M1577" s="33"/>
      <c r="N1577" s="41">
        <f>L1577*50</f>
        <v>16740</v>
      </c>
      <c r="O1577" s="37">
        <f t="shared" si="230"/>
        <v>0</v>
      </c>
      <c r="P1577" s="38" t="str">
        <f t="shared" si="236"/>
        <v>Аннотация</v>
      </c>
      <c r="Q1577" s="39" t="s">
        <v>2027</v>
      </c>
    </row>
    <row r="1578" spans="1:17" ht="38.25" x14ac:dyDescent="0.25">
      <c r="A1578" s="50" t="s">
        <v>1219</v>
      </c>
      <c r="B1578" s="28" t="s">
        <v>1117</v>
      </c>
      <c r="C1578" s="46"/>
      <c r="D1578" s="64">
        <v>101122550</v>
      </c>
      <c r="E1578" s="64" t="s">
        <v>2878</v>
      </c>
      <c r="F1578" s="31" t="s">
        <v>2007</v>
      </c>
      <c r="G1578" s="31" t="s">
        <v>2008</v>
      </c>
      <c r="H1578" s="31" t="str">
        <f t="shared" si="234"/>
        <v>Предоставление услуг предприятия питания / Анохина Ж.С.</v>
      </c>
      <c r="I1578" s="70" t="s">
        <v>1358</v>
      </c>
      <c r="J1578" s="40" t="s">
        <v>23</v>
      </c>
      <c r="K1578" s="33"/>
      <c r="L1578" s="41">
        <v>471.59999999999997</v>
      </c>
      <c r="M1578" s="33"/>
      <c r="N1578" s="41">
        <f t="shared" ref="N1578:N1586" si="237">L1578*50</f>
        <v>23580</v>
      </c>
      <c r="O1578" s="37">
        <f t="shared" si="230"/>
        <v>0</v>
      </c>
      <c r="P1578" s="38"/>
      <c r="Q1578" s="39" t="s">
        <v>2029</v>
      </c>
    </row>
    <row r="1579" spans="1:17" ht="38.25" x14ac:dyDescent="0.25">
      <c r="A1579" s="50" t="s">
        <v>1219</v>
      </c>
      <c r="B1579" s="28" t="s">
        <v>1117</v>
      </c>
      <c r="C1579" s="46"/>
      <c r="D1579" s="64">
        <v>101121816</v>
      </c>
      <c r="E1579" s="64" t="s">
        <v>2877</v>
      </c>
      <c r="F1579" s="31" t="s">
        <v>2009</v>
      </c>
      <c r="G1579" s="31" t="s">
        <v>2010</v>
      </c>
      <c r="H1579" s="31" t="str">
        <f t="shared" si="234"/>
        <v>Предоставление гостиничных услуг / Ёхина М.А.</v>
      </c>
      <c r="I1579" s="70" t="s">
        <v>1358</v>
      </c>
      <c r="J1579" s="40" t="s">
        <v>23</v>
      </c>
      <c r="K1579" s="33"/>
      <c r="L1579" s="41">
        <v>471.59999999999997</v>
      </c>
      <c r="M1579" s="33"/>
      <c r="N1579" s="41">
        <f t="shared" si="237"/>
        <v>23580</v>
      </c>
      <c r="O1579" s="37">
        <f t="shared" si="230"/>
        <v>0</v>
      </c>
      <c r="P1579" s="38"/>
      <c r="Q1579" s="39" t="e">
        <v>#N/A</v>
      </c>
    </row>
    <row r="1580" spans="1:17" ht="90" x14ac:dyDescent="0.25">
      <c r="A1580" s="50" t="s">
        <v>1219</v>
      </c>
      <c r="B1580" s="28" t="s">
        <v>1117</v>
      </c>
      <c r="C1580" s="46"/>
      <c r="D1580" s="64">
        <v>104115236</v>
      </c>
      <c r="E1580" s="64" t="s">
        <v>2365</v>
      </c>
      <c r="F1580" s="31" t="s">
        <v>2011</v>
      </c>
      <c r="G1580" s="31" t="s">
        <v>2012</v>
      </c>
      <c r="H1580" s="31" t="str">
        <f t="shared" si="234"/>
        <v xml:space="preserve">
Технология и организация турагентской деятельности
 / Любавина Н.Л.</v>
      </c>
      <c r="I1580" s="69">
        <v>2025</v>
      </c>
      <c r="J1580" s="40" t="s">
        <v>23</v>
      </c>
      <c r="K1580" s="33"/>
      <c r="L1580" s="41">
        <v>1177.2</v>
      </c>
      <c r="M1580" s="33"/>
      <c r="N1580" s="41">
        <f t="shared" si="237"/>
        <v>58860</v>
      </c>
      <c r="O1580" s="37">
        <f t="shared" si="230"/>
        <v>0</v>
      </c>
      <c r="P1580" s="38" t="str">
        <f t="shared" ref="P1580:P1593" si="238">HYPERLINK(Q1584,"Аннотация")</f>
        <v>Аннотация</v>
      </c>
      <c r="Q1580" s="39" t="s">
        <v>2032</v>
      </c>
    </row>
    <row r="1581" spans="1:17" ht="90" x14ac:dyDescent="0.25">
      <c r="A1581" s="50" t="s">
        <v>1219</v>
      </c>
      <c r="B1581" s="28" t="s">
        <v>1117</v>
      </c>
      <c r="C1581" s="46"/>
      <c r="D1581" s="64">
        <v>106115235</v>
      </c>
      <c r="E1581" s="64" t="s">
        <v>2364</v>
      </c>
      <c r="F1581" s="31" t="s">
        <v>2011</v>
      </c>
      <c r="G1581" s="31" t="s">
        <v>2014</v>
      </c>
      <c r="H1581" s="31" t="str">
        <f t="shared" si="234"/>
        <v>Технология и организация туроператоской деятельности
 / Любавина Н.Л.</v>
      </c>
      <c r="I1581" s="69">
        <v>2024</v>
      </c>
      <c r="J1581" s="40" t="s">
        <v>23</v>
      </c>
      <c r="K1581" s="33"/>
      <c r="L1581" s="41">
        <v>1321.2</v>
      </c>
      <c r="M1581" s="33"/>
      <c r="N1581" s="41">
        <f t="shared" si="237"/>
        <v>66060</v>
      </c>
      <c r="O1581" s="37">
        <f t="shared" si="230"/>
        <v>0</v>
      </c>
      <c r="P1581" s="38" t="str">
        <f t="shared" si="238"/>
        <v>Аннотация</v>
      </c>
      <c r="Q1581" s="39" t="s">
        <v>2033</v>
      </c>
    </row>
    <row r="1582" spans="1:17" ht="33.75" x14ac:dyDescent="0.25">
      <c r="A1582" s="50" t="s">
        <v>1219</v>
      </c>
      <c r="B1582" s="28" t="s">
        <v>1118</v>
      </c>
      <c r="C1582" s="46"/>
      <c r="D1582" s="64">
        <v>105116294</v>
      </c>
      <c r="E1582" s="64" t="s">
        <v>2376</v>
      </c>
      <c r="F1582" s="31" t="s">
        <v>2034</v>
      </c>
      <c r="G1582" s="31" t="s">
        <v>2035</v>
      </c>
      <c r="H1582" s="31" t="str">
        <f t="shared" si="234"/>
        <v>Организация туристской индустрии / Акентьева С. И.</v>
      </c>
      <c r="I1582" s="69">
        <v>2024</v>
      </c>
      <c r="J1582" s="40" t="s">
        <v>286</v>
      </c>
      <c r="K1582" s="33"/>
      <c r="L1582" s="41">
        <v>1186.8</v>
      </c>
      <c r="M1582" s="33"/>
      <c r="N1582" s="41">
        <f t="shared" si="237"/>
        <v>59340</v>
      </c>
      <c r="O1582" s="37">
        <f t="shared" si="230"/>
        <v>0</v>
      </c>
      <c r="P1582" s="38" t="str">
        <f t="shared" si="238"/>
        <v>Аннотация</v>
      </c>
      <c r="Q1582" s="39" t="e">
        <v>#N/A</v>
      </c>
    </row>
    <row r="1583" spans="1:17" ht="60" x14ac:dyDescent="0.25">
      <c r="A1583" s="50" t="s">
        <v>1219</v>
      </c>
      <c r="B1583" s="28" t="s">
        <v>1118</v>
      </c>
      <c r="C1583" s="46"/>
      <c r="D1583" s="64">
        <v>105119201</v>
      </c>
      <c r="E1583" s="64" t="s">
        <v>2532</v>
      </c>
      <c r="F1583" s="31" t="s">
        <v>2037</v>
      </c>
      <c r="G1583" s="31" t="s">
        <v>2038</v>
      </c>
      <c r="H1583" s="31" t="str">
        <f t="shared" si="234"/>
        <v>Требования к зданиям и инженерным системам гостиничных предприятий / Безрукова С.В.</v>
      </c>
      <c r="I1583" s="69">
        <v>2024</v>
      </c>
      <c r="J1583" s="40" t="s">
        <v>286</v>
      </c>
      <c r="K1583" s="33"/>
      <c r="L1583" s="41">
        <v>798</v>
      </c>
      <c r="M1583" s="33"/>
      <c r="N1583" s="41">
        <f t="shared" si="237"/>
        <v>39900</v>
      </c>
      <c r="O1583" s="37">
        <f t="shared" si="230"/>
        <v>0</v>
      </c>
      <c r="P1583" s="38" t="str">
        <f t="shared" si="238"/>
        <v>Аннотация</v>
      </c>
      <c r="Q1583" s="39" t="e">
        <v>#N/A</v>
      </c>
    </row>
    <row r="1584" spans="1:17" ht="33.75" x14ac:dyDescent="0.25">
      <c r="A1584" s="50" t="s">
        <v>1219</v>
      </c>
      <c r="B1584" s="28" t="s">
        <v>1118</v>
      </c>
      <c r="C1584" s="46"/>
      <c r="D1584" s="64">
        <v>102119093</v>
      </c>
      <c r="E1584" s="64" t="s">
        <v>2500</v>
      </c>
      <c r="F1584" s="31" t="s">
        <v>2040</v>
      </c>
      <c r="G1584" s="31" t="s">
        <v>2041</v>
      </c>
      <c r="H1584" s="31" t="str">
        <f t="shared" si="234"/>
        <v>Продажи гостиничного продукта / Грядунов М. В.</v>
      </c>
      <c r="I1584" s="69">
        <v>2024</v>
      </c>
      <c r="J1584" s="40" t="s">
        <v>64</v>
      </c>
      <c r="K1584" s="33"/>
      <c r="L1584" s="41">
        <v>908.4</v>
      </c>
      <c r="M1584" s="33"/>
      <c r="N1584" s="41">
        <f t="shared" si="237"/>
        <v>45420</v>
      </c>
      <c r="O1584" s="37">
        <f t="shared" si="230"/>
        <v>0</v>
      </c>
      <c r="P1584" s="38" t="str">
        <f t="shared" si="238"/>
        <v>Аннотация</v>
      </c>
      <c r="Q1584" s="39" t="s">
        <v>2013</v>
      </c>
    </row>
    <row r="1585" spans="1:17" ht="60" x14ac:dyDescent="0.25">
      <c r="A1585" s="50" t="s">
        <v>1219</v>
      </c>
      <c r="B1585" s="28" t="s">
        <v>1118</v>
      </c>
      <c r="C1585" s="46"/>
      <c r="D1585" s="64">
        <v>104119219</v>
      </c>
      <c r="E1585" s="64" t="s">
        <v>2545</v>
      </c>
      <c r="F1585" s="31" t="s">
        <v>2043</v>
      </c>
      <c r="G1585" s="31" t="s">
        <v>2044</v>
      </c>
      <c r="H1585" s="31" t="str">
        <f t="shared" si="234"/>
        <v>Организация и контроль текущей деятельности  работников службы бронирования и продаж / Ёхина М. А.</v>
      </c>
      <c r="I1585" s="69">
        <v>2024</v>
      </c>
      <c r="J1585" s="40" t="s">
        <v>286</v>
      </c>
      <c r="K1585" s="33"/>
      <c r="L1585" s="41">
        <v>916.8</v>
      </c>
      <c r="M1585" s="33"/>
      <c r="N1585" s="41">
        <f t="shared" si="237"/>
        <v>45840</v>
      </c>
      <c r="O1585" s="37">
        <f t="shared" si="230"/>
        <v>0</v>
      </c>
      <c r="P1585" s="38" t="str">
        <f t="shared" si="238"/>
        <v>Аннотация</v>
      </c>
      <c r="Q1585" s="39" t="s">
        <v>2015</v>
      </c>
    </row>
    <row r="1586" spans="1:17" ht="60" x14ac:dyDescent="0.25">
      <c r="A1586" s="50" t="s">
        <v>1219</v>
      </c>
      <c r="B1586" s="28" t="s">
        <v>1118</v>
      </c>
      <c r="C1586" s="46"/>
      <c r="D1586" s="64">
        <v>104119220</v>
      </c>
      <c r="E1586" s="64" t="s">
        <v>2546</v>
      </c>
      <c r="F1586" s="31" t="s">
        <v>2043</v>
      </c>
      <c r="G1586" s="31" t="s">
        <v>2046</v>
      </c>
      <c r="H1586" s="31" t="str">
        <f t="shared" si="234"/>
        <v>Организация и контроль текущей деятельности работников службы приема и размещения / Ёхина М. А.</v>
      </c>
      <c r="I1586" s="69">
        <v>2024</v>
      </c>
      <c r="J1586" s="40" t="s">
        <v>286</v>
      </c>
      <c r="K1586" s="33"/>
      <c r="L1586" s="41">
        <v>1072.8</v>
      </c>
      <c r="M1586" s="33"/>
      <c r="N1586" s="41">
        <f t="shared" si="237"/>
        <v>53640</v>
      </c>
      <c r="O1586" s="37">
        <f t="shared" si="230"/>
        <v>0</v>
      </c>
      <c r="P1586" s="38" t="str">
        <f t="shared" si="238"/>
        <v>Аннотация</v>
      </c>
      <c r="Q1586" s="39" t="s">
        <v>2036</v>
      </c>
    </row>
    <row r="1587" spans="1:17" ht="75" x14ac:dyDescent="0.25">
      <c r="A1587" s="50" t="s">
        <v>1219</v>
      </c>
      <c r="B1587" s="28" t="s">
        <v>1118</v>
      </c>
      <c r="C1587" s="46"/>
      <c r="D1587" s="64">
        <v>105119259</v>
      </c>
      <c r="E1587" s="64" t="s">
        <v>2575</v>
      </c>
      <c r="F1587" s="31" t="s">
        <v>254</v>
      </c>
      <c r="G1587" s="31" t="s">
        <v>2048</v>
      </c>
      <c r="H1587" s="31" t="str">
        <f t="shared" si="234"/>
        <v>Организация и контроль текущей деятельности работников службы обслуживания и эксплуатации номерного фонда / Потапова И.И.</v>
      </c>
      <c r="I1587" s="69">
        <v>2024</v>
      </c>
      <c r="J1587" s="40" t="s">
        <v>286</v>
      </c>
      <c r="K1587" s="33"/>
      <c r="L1587" s="41">
        <v>1248</v>
      </c>
      <c r="M1587" s="33"/>
      <c r="N1587" s="41">
        <f>L1587*50</f>
        <v>62400</v>
      </c>
      <c r="O1587" s="37">
        <f t="shared" si="230"/>
        <v>0</v>
      </c>
      <c r="P1587" s="38" t="str">
        <f t="shared" si="238"/>
        <v>Аннотация</v>
      </c>
      <c r="Q1587" s="39" t="s">
        <v>2039</v>
      </c>
    </row>
    <row r="1588" spans="1:17" ht="45" x14ac:dyDescent="0.25">
      <c r="A1588" s="50" t="s">
        <v>1219</v>
      </c>
      <c r="B1588" s="28" t="s">
        <v>1118</v>
      </c>
      <c r="C1588" s="46"/>
      <c r="D1588" s="64">
        <v>103119506</v>
      </c>
      <c r="E1588" s="64" t="s">
        <v>2651</v>
      </c>
      <c r="F1588" s="31" t="s">
        <v>254</v>
      </c>
      <c r="G1588" s="31" t="s">
        <v>2050</v>
      </c>
      <c r="H1588" s="31" t="str">
        <f t="shared" si="234"/>
        <v>Организация и контроль текущей деятельности сотрудников службы питания / Потапова И.И.</v>
      </c>
      <c r="I1588" s="69">
        <v>2024</v>
      </c>
      <c r="J1588" s="40" t="s">
        <v>286</v>
      </c>
      <c r="K1588" s="33"/>
      <c r="L1588" s="41">
        <v>1110</v>
      </c>
      <c r="M1588" s="33"/>
      <c r="N1588" s="41">
        <f>L1588*50</f>
        <v>55500</v>
      </c>
      <c r="O1588" s="37">
        <f t="shared" si="230"/>
        <v>0</v>
      </c>
      <c r="P1588" s="38" t="str">
        <f t="shared" si="238"/>
        <v>Аннотация</v>
      </c>
      <c r="Q1588" s="39" t="s">
        <v>2042</v>
      </c>
    </row>
    <row r="1589" spans="1:17" ht="33.75" x14ac:dyDescent="0.25">
      <c r="A1589" s="50" t="s">
        <v>1219</v>
      </c>
      <c r="B1589" s="28" t="s">
        <v>1118</v>
      </c>
      <c r="C1589" s="46"/>
      <c r="D1589" s="64">
        <v>103119484</v>
      </c>
      <c r="E1589" s="64" t="s">
        <v>2643</v>
      </c>
      <c r="F1589" s="31" t="s">
        <v>1123</v>
      </c>
      <c r="G1589" s="31" t="s">
        <v>2052</v>
      </c>
      <c r="H1589" s="31" t="str">
        <f t="shared" si="234"/>
        <v>Основы маркетинга гостиничных услуг / Соколова С.В.</v>
      </c>
      <c r="I1589" s="69">
        <v>2024</v>
      </c>
      <c r="J1589" s="40" t="s">
        <v>286</v>
      </c>
      <c r="K1589" s="33"/>
      <c r="L1589" s="41">
        <v>852</v>
      </c>
      <c r="M1589" s="33"/>
      <c r="N1589" s="41">
        <f>L1589*50</f>
        <v>42600</v>
      </c>
      <c r="O1589" s="37">
        <f t="shared" si="230"/>
        <v>0</v>
      </c>
      <c r="P1589" s="38" t="str">
        <f t="shared" si="238"/>
        <v>Аннотация</v>
      </c>
      <c r="Q1589" s="39" t="s">
        <v>2045</v>
      </c>
    </row>
    <row r="1590" spans="1:17" ht="33.75" x14ac:dyDescent="0.25">
      <c r="A1590" s="50" t="s">
        <v>1219</v>
      </c>
      <c r="B1590" s="28" t="s">
        <v>1126</v>
      </c>
      <c r="C1590" s="46"/>
      <c r="D1590" s="64">
        <v>102119063</v>
      </c>
      <c r="E1590" s="64" t="s">
        <v>2492</v>
      </c>
      <c r="F1590" s="31" t="s">
        <v>1985</v>
      </c>
      <c r="G1590" s="31" t="s">
        <v>1986</v>
      </c>
      <c r="H1590" s="31" t="str">
        <f t="shared" si="234"/>
        <v>Технология косметических услуг / Адулова И.В.</v>
      </c>
      <c r="I1590" s="69">
        <v>2022</v>
      </c>
      <c r="J1590" s="40" t="s">
        <v>23</v>
      </c>
      <c r="K1590" s="33"/>
      <c r="L1590" s="41">
        <v>960</v>
      </c>
      <c r="M1590" s="33"/>
      <c r="N1590" s="41">
        <f t="shared" ref="N1590:N1598" si="239">L1590*50</f>
        <v>48000</v>
      </c>
      <c r="O1590" s="37">
        <f t="shared" si="230"/>
        <v>0</v>
      </c>
      <c r="P1590" s="38" t="str">
        <f t="shared" si="238"/>
        <v>Аннотация</v>
      </c>
      <c r="Q1590" s="39" t="s">
        <v>2047</v>
      </c>
    </row>
    <row r="1591" spans="1:17" ht="45" x14ac:dyDescent="0.25">
      <c r="A1591" s="50" t="s">
        <v>1219</v>
      </c>
      <c r="B1591" s="28" t="s">
        <v>1126</v>
      </c>
      <c r="C1591" s="46"/>
      <c r="D1591" s="64">
        <v>102119536</v>
      </c>
      <c r="E1591" s="64" t="s">
        <v>2664</v>
      </c>
      <c r="F1591" s="31" t="s">
        <v>1988</v>
      </c>
      <c r="G1591" s="31" t="s">
        <v>1989</v>
      </c>
      <c r="H1591" s="31" t="str">
        <f t="shared" si="234"/>
        <v>Выполнение комплекса косметических услуг по уходу за телом / Бурцевский А.В.</v>
      </c>
      <c r="I1591" s="69">
        <v>2024</v>
      </c>
      <c r="J1591" s="40" t="s">
        <v>23</v>
      </c>
      <c r="K1591" s="33"/>
      <c r="L1591" s="41">
        <v>793.19999999999993</v>
      </c>
      <c r="M1591" s="33"/>
      <c r="N1591" s="41">
        <f t="shared" si="239"/>
        <v>39660</v>
      </c>
      <c r="O1591" s="37">
        <f t="shared" si="230"/>
        <v>0</v>
      </c>
      <c r="P1591" s="38" t="str">
        <f t="shared" si="238"/>
        <v>Аннотация</v>
      </c>
      <c r="Q1591" s="39" t="s">
        <v>2049</v>
      </c>
    </row>
    <row r="1592" spans="1:17" ht="60" x14ac:dyDescent="0.25">
      <c r="A1592" s="50" t="s">
        <v>1219</v>
      </c>
      <c r="B1592" s="28" t="s">
        <v>1126</v>
      </c>
      <c r="C1592" s="46"/>
      <c r="D1592" s="64">
        <v>103119521</v>
      </c>
      <c r="E1592" s="64" t="s">
        <v>2654</v>
      </c>
      <c r="F1592" s="31" t="s">
        <v>1991</v>
      </c>
      <c r="G1592" s="31" t="s">
        <v>1992</v>
      </c>
      <c r="H1592" s="31" t="str">
        <f t="shared" si="234"/>
        <v>Технология выполнения постижерных изделий из натуральных и искусственных волос / Васильева Н.И.</v>
      </c>
      <c r="I1592" s="69">
        <v>2023</v>
      </c>
      <c r="J1592" s="40" t="s">
        <v>23</v>
      </c>
      <c r="K1592" s="33"/>
      <c r="L1592" s="41">
        <v>477.59999999999997</v>
      </c>
      <c r="M1592" s="33"/>
      <c r="N1592" s="41">
        <f t="shared" si="239"/>
        <v>23880</v>
      </c>
      <c r="O1592" s="37">
        <f t="shared" si="230"/>
        <v>0</v>
      </c>
      <c r="P1592" s="38" t="str">
        <f t="shared" si="238"/>
        <v>Аннотация</v>
      </c>
      <c r="Q1592" s="39" t="s">
        <v>2051</v>
      </c>
    </row>
    <row r="1593" spans="1:17" ht="33.75" x14ac:dyDescent="0.25">
      <c r="A1593" s="50" t="s">
        <v>1219</v>
      </c>
      <c r="B1593" s="28" t="s">
        <v>1126</v>
      </c>
      <c r="C1593" s="46"/>
      <c r="D1593" s="64">
        <v>102119064</v>
      </c>
      <c r="E1593" s="64" t="s">
        <v>2493</v>
      </c>
      <c r="F1593" s="31" t="s">
        <v>1994</v>
      </c>
      <c r="G1593" s="31" t="s">
        <v>1995</v>
      </c>
      <c r="H1593" s="31" t="str">
        <f t="shared" si="234"/>
        <v>Технология маникюра и педикюра / Денисова О.А.</v>
      </c>
      <c r="I1593" s="69">
        <v>2024</v>
      </c>
      <c r="J1593" s="40" t="s">
        <v>23</v>
      </c>
      <c r="K1593" s="33"/>
      <c r="L1593" s="41">
        <v>892.8</v>
      </c>
      <c r="M1593" s="33"/>
      <c r="N1593" s="41">
        <f t="shared" si="239"/>
        <v>44640</v>
      </c>
      <c r="O1593" s="37">
        <f t="shared" si="230"/>
        <v>0</v>
      </c>
      <c r="P1593" s="38" t="str">
        <f t="shared" si="238"/>
        <v>Аннотация</v>
      </c>
      <c r="Q1593" s="39" t="s">
        <v>2053</v>
      </c>
    </row>
    <row r="1594" spans="1:17" ht="33.75" x14ac:dyDescent="0.25">
      <c r="A1594" s="50" t="s">
        <v>1219</v>
      </c>
      <c r="B1594" s="28" t="s">
        <v>1126</v>
      </c>
      <c r="C1594" s="46"/>
      <c r="D1594" s="64">
        <v>101117459</v>
      </c>
      <c r="E1594" s="64" t="s">
        <v>2462</v>
      </c>
      <c r="F1594" s="31" t="s">
        <v>1997</v>
      </c>
      <c r="G1594" s="31" t="s">
        <v>1998</v>
      </c>
      <c r="H1594" s="31" t="str">
        <f t="shared" si="234"/>
        <v>Коррекция и окрашивание бровей, окрашивание ресниц / Невская О.В.</v>
      </c>
      <c r="I1594" s="69">
        <v>2025</v>
      </c>
      <c r="J1594" s="40" t="s">
        <v>23</v>
      </c>
      <c r="K1594" s="33"/>
      <c r="L1594" s="41">
        <v>696</v>
      </c>
      <c r="M1594" s="33"/>
      <c r="N1594" s="41">
        <f t="shared" si="239"/>
        <v>34800</v>
      </c>
      <c r="O1594" s="37">
        <f t="shared" si="230"/>
        <v>0</v>
      </c>
      <c r="P1594" s="38" t="s">
        <v>2196</v>
      </c>
      <c r="Q1594" s="39" t="s">
        <v>1987</v>
      </c>
    </row>
    <row r="1595" spans="1:17" ht="45" x14ac:dyDescent="0.25">
      <c r="A1595" s="50" t="s">
        <v>1219</v>
      </c>
      <c r="B1595" s="28" t="s">
        <v>1126</v>
      </c>
      <c r="C1595" s="46"/>
      <c r="D1595" s="64">
        <v>101117150</v>
      </c>
      <c r="E1595" s="64" t="s">
        <v>2426</v>
      </c>
      <c r="F1595" s="31" t="s">
        <v>1999</v>
      </c>
      <c r="G1595" s="31" t="s">
        <v>2000</v>
      </c>
      <c r="H1595" s="31" t="str">
        <f t="shared" ref="H1595:H1612" si="240">G1595 &amp; " / " &amp; F1595</f>
        <v>Выполнение салонного и специфического макияжа / Остроумова Е.Б.</v>
      </c>
      <c r="I1595" s="69">
        <v>2025</v>
      </c>
      <c r="J1595" s="40" t="s">
        <v>23</v>
      </c>
      <c r="K1595" s="33"/>
      <c r="L1595" s="41">
        <v>333.59999999999997</v>
      </c>
      <c r="M1595" s="33"/>
      <c r="N1595" s="41">
        <f t="shared" si="239"/>
        <v>16680</v>
      </c>
      <c r="O1595" s="37">
        <f t="shared" si="230"/>
        <v>0</v>
      </c>
      <c r="P1595" s="38"/>
      <c r="Q1595" s="39" t="s">
        <v>1990</v>
      </c>
    </row>
    <row r="1596" spans="1:17" ht="33.75" x14ac:dyDescent="0.25">
      <c r="A1596" s="50" t="s">
        <v>1219</v>
      </c>
      <c r="B1596" s="28" t="s">
        <v>1126</v>
      </c>
      <c r="C1596" s="46"/>
      <c r="D1596" s="64">
        <v>101117151</v>
      </c>
      <c r="E1596" s="64" t="s">
        <v>2427</v>
      </c>
      <c r="F1596" s="31" t="s">
        <v>1999</v>
      </c>
      <c r="G1596" s="31" t="s">
        <v>2001</v>
      </c>
      <c r="H1596" s="31" t="str">
        <f t="shared" si="240"/>
        <v>Выполнение фейс-арта, боди-арта / Остроумова Е.Б.</v>
      </c>
      <c r="I1596" s="69">
        <v>2025</v>
      </c>
      <c r="J1596" s="40" t="s">
        <v>23</v>
      </c>
      <c r="K1596" s="33"/>
      <c r="L1596" s="41">
        <v>644.4</v>
      </c>
      <c r="M1596" s="33"/>
      <c r="N1596" s="41">
        <f t="shared" si="239"/>
        <v>32220</v>
      </c>
      <c r="O1596" s="37">
        <f t="shared" si="230"/>
        <v>0</v>
      </c>
      <c r="P1596" s="38" t="s">
        <v>2196</v>
      </c>
      <c r="Q1596" s="39" t="s">
        <v>1993</v>
      </c>
    </row>
    <row r="1597" spans="1:17" ht="33.75" x14ac:dyDescent="0.25">
      <c r="A1597" s="50" t="s">
        <v>1219</v>
      </c>
      <c r="B1597" s="28" t="s">
        <v>1126</v>
      </c>
      <c r="C1597" s="46"/>
      <c r="D1597" s="64">
        <v>102119124</v>
      </c>
      <c r="E1597" s="64" t="s">
        <v>2503</v>
      </c>
      <c r="F1597" s="31" t="s">
        <v>2002</v>
      </c>
      <c r="G1597" s="31" t="s">
        <v>2003</v>
      </c>
      <c r="H1597" s="31" t="str">
        <f t="shared" si="240"/>
        <v>Современные виды стрижек и причесок / Шаменкова Т.Ю.</v>
      </c>
      <c r="I1597" s="69">
        <v>2024</v>
      </c>
      <c r="J1597" s="40" t="s">
        <v>23</v>
      </c>
      <c r="K1597" s="33"/>
      <c r="L1597" s="41">
        <v>1099.2</v>
      </c>
      <c r="M1597" s="33"/>
      <c r="N1597" s="41">
        <f t="shared" si="239"/>
        <v>54960</v>
      </c>
      <c r="O1597" s="37">
        <f t="shared" si="230"/>
        <v>0</v>
      </c>
      <c r="P1597" s="38" t="str">
        <f t="shared" ref="P1597:P1613" si="241">HYPERLINK(Q1601,"Аннотация")</f>
        <v>Аннотация</v>
      </c>
      <c r="Q1597" s="39" t="s">
        <v>1996</v>
      </c>
    </row>
    <row r="1598" spans="1:17" ht="60" x14ac:dyDescent="0.25">
      <c r="A1598" s="50" t="s">
        <v>1219</v>
      </c>
      <c r="B1598" s="28" t="s">
        <v>1126</v>
      </c>
      <c r="C1598" s="46"/>
      <c r="D1598" s="64">
        <v>106119279</v>
      </c>
      <c r="E1598" s="64" t="s">
        <v>2593</v>
      </c>
      <c r="F1598" s="31" t="s">
        <v>2002</v>
      </c>
      <c r="G1598" s="31" t="s">
        <v>2005</v>
      </c>
      <c r="H1598" s="31" t="str">
        <f t="shared" si="240"/>
        <v>Технология выполнения окрашивания волос и химической (перманентной) завивки / Шаменкова Т.Ю.</v>
      </c>
      <c r="I1598" s="69">
        <v>2024</v>
      </c>
      <c r="J1598" s="40" t="s">
        <v>23</v>
      </c>
      <c r="K1598" s="33"/>
      <c r="L1598" s="41">
        <v>416.4</v>
      </c>
      <c r="M1598" s="33"/>
      <c r="N1598" s="41">
        <f t="shared" si="239"/>
        <v>20820</v>
      </c>
      <c r="O1598" s="37">
        <f t="shared" si="230"/>
        <v>0</v>
      </c>
      <c r="P1598" s="38" t="str">
        <f t="shared" si="241"/>
        <v>Аннотация</v>
      </c>
      <c r="Q1598" s="39" t="e">
        <v>#N/A</v>
      </c>
    </row>
    <row r="1599" spans="1:17" ht="60" x14ac:dyDescent="0.25">
      <c r="A1599" s="50" t="s">
        <v>1219</v>
      </c>
      <c r="B1599" s="28" t="s">
        <v>1127</v>
      </c>
      <c r="C1599" s="46"/>
      <c r="D1599" s="64">
        <v>108114038</v>
      </c>
      <c r="E1599" s="64" t="s">
        <v>2353</v>
      </c>
      <c r="F1599" s="31" t="s">
        <v>2054</v>
      </c>
      <c r="G1599" s="31" t="s">
        <v>2055</v>
      </c>
      <c r="H1599" s="31" t="str">
        <f t="shared" si="240"/>
        <v>Основы художественного проектирования прически. Специальный рисунок / Беспалова Т.И.</v>
      </c>
      <c r="I1599" s="69">
        <v>2024</v>
      </c>
      <c r="J1599" s="40" t="s">
        <v>286</v>
      </c>
      <c r="K1599" s="33"/>
      <c r="L1599" s="41">
        <v>338.4</v>
      </c>
      <c r="M1599" s="33"/>
      <c r="N1599" s="41">
        <f>L1599*50</f>
        <v>16920</v>
      </c>
      <c r="O1599" s="37">
        <f t="shared" si="230"/>
        <v>0</v>
      </c>
      <c r="P1599" s="38" t="str">
        <f t="shared" si="241"/>
        <v>Аннотация</v>
      </c>
      <c r="Q1599" s="39" t="e">
        <v>#N/A</v>
      </c>
    </row>
    <row r="1600" spans="1:17" ht="33.75" x14ac:dyDescent="0.25">
      <c r="A1600" s="50" t="s">
        <v>1219</v>
      </c>
      <c r="B1600" s="28" t="s">
        <v>1127</v>
      </c>
      <c r="C1600" s="46"/>
      <c r="D1600" s="64">
        <v>102119957</v>
      </c>
      <c r="E1600" s="64" t="s">
        <v>2720</v>
      </c>
      <c r="F1600" s="31" t="s">
        <v>2057</v>
      </c>
      <c r="G1600" s="31" t="s">
        <v>2058</v>
      </c>
      <c r="H1600" s="31" t="str">
        <f t="shared" si="240"/>
        <v>Основы дерматологии / Давтян О. А.</v>
      </c>
      <c r="I1600" s="69">
        <v>2024</v>
      </c>
      <c r="J1600" s="40" t="s">
        <v>286</v>
      </c>
      <c r="K1600" s="33"/>
      <c r="L1600" s="41">
        <v>687.6</v>
      </c>
      <c r="M1600" s="33"/>
      <c r="N1600" s="41">
        <f>L1600*50</f>
        <v>34380</v>
      </c>
      <c r="O1600" s="37">
        <f t="shared" si="230"/>
        <v>0</v>
      </c>
      <c r="P1600" s="38" t="str">
        <f t="shared" si="241"/>
        <v>Аннотация</v>
      </c>
      <c r="Q1600" s="39" t="e">
        <v>#N/A</v>
      </c>
    </row>
    <row r="1601" spans="1:17" ht="60" x14ac:dyDescent="0.25">
      <c r="A1601" s="50" t="s">
        <v>1219</v>
      </c>
      <c r="B1601" s="28" t="s">
        <v>1127</v>
      </c>
      <c r="C1601" s="46"/>
      <c r="D1601" s="64">
        <v>104119230</v>
      </c>
      <c r="E1601" s="64" t="s">
        <v>2554</v>
      </c>
      <c r="F1601" s="31" t="s">
        <v>2060</v>
      </c>
      <c r="G1601" s="31" t="s">
        <v>2061</v>
      </c>
      <c r="H1601" s="31" t="str">
        <f t="shared" si="240"/>
        <v>Моделирование причесок различного назначения с учетом актуальных тенденций моды / Королева С. И.</v>
      </c>
      <c r="I1601" s="69">
        <v>2023</v>
      </c>
      <c r="J1601" s="40" t="s">
        <v>286</v>
      </c>
      <c r="K1601" s="33"/>
      <c r="L1601" s="41">
        <v>378</v>
      </c>
      <c r="M1601" s="33"/>
      <c r="N1601" s="41">
        <f>L1601*50</f>
        <v>18900</v>
      </c>
      <c r="O1601" s="37">
        <f t="shared" si="230"/>
        <v>0</v>
      </c>
      <c r="P1601" s="38" t="str">
        <f t="shared" si="241"/>
        <v>Аннотация</v>
      </c>
      <c r="Q1601" s="39" t="s">
        <v>2004</v>
      </c>
    </row>
    <row r="1602" spans="1:17" ht="33.75" x14ac:dyDescent="0.25">
      <c r="A1602" s="50" t="s">
        <v>1219</v>
      </c>
      <c r="B1602" s="28" t="s">
        <v>1127</v>
      </c>
      <c r="C1602" s="46"/>
      <c r="D1602" s="64">
        <v>109112616</v>
      </c>
      <c r="E1602" s="64" t="s">
        <v>2336</v>
      </c>
      <c r="F1602" s="31" t="s">
        <v>2060</v>
      </c>
      <c r="G1602" s="31" t="s">
        <v>2063</v>
      </c>
      <c r="H1602" s="31" t="str">
        <f t="shared" si="240"/>
        <v>Оформление причесок / Королева С. И.</v>
      </c>
      <c r="I1602" s="69">
        <v>2025</v>
      </c>
      <c r="J1602" s="40" t="s">
        <v>286</v>
      </c>
      <c r="K1602" s="33"/>
      <c r="L1602" s="41">
        <v>457.2</v>
      </c>
      <c r="M1602" s="33"/>
      <c r="N1602" s="41">
        <f>L1602*50</f>
        <v>22860</v>
      </c>
      <c r="O1602" s="37">
        <f t="shared" si="230"/>
        <v>0</v>
      </c>
      <c r="P1602" s="38" t="str">
        <f t="shared" si="241"/>
        <v>Аннотация</v>
      </c>
      <c r="Q1602" s="39" t="s">
        <v>2006</v>
      </c>
    </row>
    <row r="1603" spans="1:17" ht="45" x14ac:dyDescent="0.25">
      <c r="A1603" s="50" t="s">
        <v>1219</v>
      </c>
      <c r="B1603" s="28" t="s">
        <v>1127</v>
      </c>
      <c r="C1603" s="46"/>
      <c r="D1603" s="64">
        <v>104119235</v>
      </c>
      <c r="E1603" s="64" t="s">
        <v>2559</v>
      </c>
      <c r="F1603" s="31" t="s">
        <v>2065</v>
      </c>
      <c r="G1603" s="31" t="s">
        <v>2066</v>
      </c>
      <c r="H1603" s="31" t="str">
        <f t="shared" si="240"/>
        <v>Парикмахерское искусство. Материаловедение / Кузнецова А. В.</v>
      </c>
      <c r="I1603" s="69">
        <v>2024</v>
      </c>
      <c r="J1603" s="40" t="s">
        <v>286</v>
      </c>
      <c r="K1603" s="33"/>
      <c r="L1603" s="41">
        <v>873.6</v>
      </c>
      <c r="M1603" s="33"/>
      <c r="N1603" s="41">
        <f>L1603*50</f>
        <v>43680</v>
      </c>
      <c r="O1603" s="37">
        <f t="shared" si="230"/>
        <v>0</v>
      </c>
      <c r="P1603" s="38" t="str">
        <f t="shared" si="241"/>
        <v>Аннотация</v>
      </c>
      <c r="Q1603" s="39" t="s">
        <v>2056</v>
      </c>
    </row>
    <row r="1604" spans="1:17" ht="45" x14ac:dyDescent="0.25">
      <c r="A1604" s="50" t="s">
        <v>1219</v>
      </c>
      <c r="B1604" s="28" t="s">
        <v>1127</v>
      </c>
      <c r="C1604" s="46"/>
      <c r="D1604" s="63">
        <v>101121759</v>
      </c>
      <c r="E1604" s="64"/>
      <c r="F1604" s="31" t="s">
        <v>2068</v>
      </c>
      <c r="G1604" s="31" t="s">
        <v>2069</v>
      </c>
      <c r="H1604" s="31" t="str">
        <f t="shared" si="240"/>
        <v xml:space="preserve"> Комплект плакатов "Парикмахерское искусство": (10 плакатов) / Плотникова И.Ю.</v>
      </c>
      <c r="I1604" s="69">
        <v>2024</v>
      </c>
      <c r="J1604" s="40" t="s">
        <v>45</v>
      </c>
      <c r="K1604" s="35"/>
      <c r="L1604" s="36"/>
      <c r="M1604" s="33"/>
      <c r="N1604" s="41">
        <v>6000</v>
      </c>
      <c r="O1604" s="37">
        <f t="shared" ref="O1604:O1666" si="242">K1604*L1604+M1604*N1604</f>
        <v>0</v>
      </c>
      <c r="P1604" s="38" t="str">
        <f t="shared" si="241"/>
        <v>Аннотация</v>
      </c>
      <c r="Q1604" s="39" t="s">
        <v>2059</v>
      </c>
    </row>
    <row r="1605" spans="1:17" ht="33.75" x14ac:dyDescent="0.25">
      <c r="A1605" s="50" t="s">
        <v>1219</v>
      </c>
      <c r="B1605" s="28" t="s">
        <v>1127</v>
      </c>
      <c r="C1605" s="46"/>
      <c r="D1605" s="64">
        <v>105119524</v>
      </c>
      <c r="E1605" s="64" t="s">
        <v>2657</v>
      </c>
      <c r="F1605" s="31" t="s">
        <v>2068</v>
      </c>
      <c r="G1605" s="31" t="s">
        <v>2071</v>
      </c>
      <c r="H1605" s="31" t="str">
        <f t="shared" si="240"/>
        <v>Стандартизация и подтверждение соответствия / Плотникова И.Ю.</v>
      </c>
      <c r="I1605" s="69">
        <v>2024</v>
      </c>
      <c r="J1605" s="40" t="s">
        <v>286</v>
      </c>
      <c r="K1605" s="33"/>
      <c r="L1605" s="41">
        <v>428.4</v>
      </c>
      <c r="M1605" s="33"/>
      <c r="N1605" s="41">
        <f t="shared" ref="N1605:N1611" si="243">L1605*50</f>
        <v>21420</v>
      </c>
      <c r="O1605" s="37">
        <f t="shared" si="242"/>
        <v>0</v>
      </c>
      <c r="P1605" s="38" t="str">
        <f t="shared" si="241"/>
        <v>Аннотация</v>
      </c>
      <c r="Q1605" s="39" t="s">
        <v>2062</v>
      </c>
    </row>
    <row r="1606" spans="1:17" ht="33.75" x14ac:dyDescent="0.25">
      <c r="A1606" s="50" t="s">
        <v>1219</v>
      </c>
      <c r="B1606" s="28" t="s">
        <v>1127</v>
      </c>
      <c r="C1606" s="46"/>
      <c r="D1606" s="64">
        <v>102119682</v>
      </c>
      <c r="E1606" s="64" t="s">
        <v>2701</v>
      </c>
      <c r="F1606" s="31" t="s">
        <v>2073</v>
      </c>
      <c r="G1606" s="31" t="s">
        <v>537</v>
      </c>
      <c r="H1606" s="31" t="str">
        <f t="shared" si="240"/>
        <v>Материаловедение / Редькина А. В.</v>
      </c>
      <c r="I1606" s="69">
        <v>2024</v>
      </c>
      <c r="J1606" s="40" t="s">
        <v>286</v>
      </c>
      <c r="K1606" s="33"/>
      <c r="L1606" s="41">
        <v>650.4</v>
      </c>
      <c r="M1606" s="33"/>
      <c r="N1606" s="41">
        <f t="shared" si="243"/>
        <v>32520</v>
      </c>
      <c r="O1606" s="37">
        <f t="shared" si="242"/>
        <v>0</v>
      </c>
      <c r="P1606" s="38" t="str">
        <f t="shared" si="241"/>
        <v>Аннотация</v>
      </c>
      <c r="Q1606" s="39" t="s">
        <v>2064</v>
      </c>
    </row>
    <row r="1607" spans="1:17" ht="33.75" x14ac:dyDescent="0.25">
      <c r="A1607" s="50" t="s">
        <v>1219</v>
      </c>
      <c r="B1607" s="28" t="s">
        <v>1127</v>
      </c>
      <c r="C1607" s="46"/>
      <c r="D1607" s="64">
        <v>104119486</v>
      </c>
      <c r="E1607" s="64" t="s">
        <v>2645</v>
      </c>
      <c r="F1607" s="31" t="s">
        <v>2075</v>
      </c>
      <c r="G1607" s="31" t="s">
        <v>2076</v>
      </c>
      <c r="H1607" s="31" t="str">
        <f t="shared" si="240"/>
        <v>Эстетика / Садохин А.П.</v>
      </c>
      <c r="I1607" s="69">
        <v>2024</v>
      </c>
      <c r="J1607" s="40" t="s">
        <v>286</v>
      </c>
      <c r="K1607" s="33"/>
      <c r="L1607" s="41">
        <v>434.4</v>
      </c>
      <c r="M1607" s="33"/>
      <c r="N1607" s="41">
        <f t="shared" si="243"/>
        <v>21720</v>
      </c>
      <c r="O1607" s="37">
        <f t="shared" si="242"/>
        <v>0</v>
      </c>
      <c r="P1607" s="38" t="str">
        <f t="shared" si="241"/>
        <v>Аннотация</v>
      </c>
      <c r="Q1607" s="39" t="s">
        <v>2067</v>
      </c>
    </row>
    <row r="1608" spans="1:17" ht="33.75" x14ac:dyDescent="0.25">
      <c r="A1608" s="50" t="s">
        <v>1219</v>
      </c>
      <c r="B1608" s="28" t="s">
        <v>1127</v>
      </c>
      <c r="C1608" s="46"/>
      <c r="D1608" s="64">
        <v>103119496</v>
      </c>
      <c r="E1608" s="64" t="s">
        <v>2650</v>
      </c>
      <c r="F1608" s="31" t="s">
        <v>1869</v>
      </c>
      <c r="G1608" s="31" t="s">
        <v>2078</v>
      </c>
      <c r="H1608" s="31" t="str">
        <f t="shared" si="240"/>
        <v>Основы маркетинга сферы услуг / Синицына О. Н.</v>
      </c>
      <c r="I1608" s="69">
        <v>2024</v>
      </c>
      <c r="J1608" s="40" t="s">
        <v>286</v>
      </c>
      <c r="K1608" s="33"/>
      <c r="L1608" s="41">
        <v>394.8</v>
      </c>
      <c r="M1608" s="33"/>
      <c r="N1608" s="41">
        <f t="shared" si="243"/>
        <v>19740</v>
      </c>
      <c r="O1608" s="37">
        <f t="shared" si="242"/>
        <v>0</v>
      </c>
      <c r="P1608" s="38" t="str">
        <f t="shared" si="241"/>
        <v>Аннотация</v>
      </c>
      <c r="Q1608" s="39" t="s">
        <v>2070</v>
      </c>
    </row>
    <row r="1609" spans="1:17" ht="33.75" x14ac:dyDescent="0.25">
      <c r="A1609" s="50" t="s">
        <v>1219</v>
      </c>
      <c r="B1609" s="28" t="s">
        <v>1127</v>
      </c>
      <c r="C1609" s="46"/>
      <c r="D1609" s="64">
        <v>104119525</v>
      </c>
      <c r="E1609" s="64" t="s">
        <v>2658</v>
      </c>
      <c r="F1609" s="31" t="s">
        <v>2080</v>
      </c>
      <c r="G1609" s="31" t="s">
        <v>2081</v>
      </c>
      <c r="H1609" s="31" t="str">
        <f t="shared" si="240"/>
        <v>Стилистика и создание имиджа / Черниченко Т. А.</v>
      </c>
      <c r="I1609" s="69">
        <v>2023</v>
      </c>
      <c r="J1609" s="40" t="s">
        <v>286</v>
      </c>
      <c r="K1609" s="33"/>
      <c r="L1609" s="41">
        <v>434.4</v>
      </c>
      <c r="M1609" s="33"/>
      <c r="N1609" s="41">
        <f t="shared" si="243"/>
        <v>21720</v>
      </c>
      <c r="O1609" s="37">
        <f t="shared" si="242"/>
        <v>0</v>
      </c>
      <c r="P1609" s="38" t="str">
        <f t="shared" si="241"/>
        <v>Аннотация</v>
      </c>
      <c r="Q1609" s="39" t="s">
        <v>2072</v>
      </c>
    </row>
    <row r="1610" spans="1:17" ht="60" x14ac:dyDescent="0.25">
      <c r="A1610" s="50" t="s">
        <v>1219</v>
      </c>
      <c r="B1610" s="28" t="s">
        <v>1127</v>
      </c>
      <c r="C1610" s="46"/>
      <c r="D1610" s="64">
        <v>105117214</v>
      </c>
      <c r="E1610" s="64" t="s">
        <v>2434</v>
      </c>
      <c r="F1610" s="31" t="s">
        <v>2083</v>
      </c>
      <c r="G1610" s="31" t="s">
        <v>2084</v>
      </c>
      <c r="H1610" s="31" t="str">
        <f t="shared" si="240"/>
        <v>Организация и выполнение технологических процессов парикмахерских услуг : учебник : в 2 ч. Ч. 1 / Шаменкова Т. Ю.</v>
      </c>
      <c r="I1610" s="69">
        <v>2024</v>
      </c>
      <c r="J1610" s="40" t="s">
        <v>286</v>
      </c>
      <c r="K1610" s="33"/>
      <c r="L1610" s="41">
        <v>554.4</v>
      </c>
      <c r="M1610" s="33"/>
      <c r="N1610" s="41">
        <f t="shared" si="243"/>
        <v>27720</v>
      </c>
      <c r="O1610" s="37">
        <f t="shared" si="242"/>
        <v>0</v>
      </c>
      <c r="P1610" s="38" t="str">
        <f t="shared" si="241"/>
        <v>Аннотация</v>
      </c>
      <c r="Q1610" s="39" t="s">
        <v>2074</v>
      </c>
    </row>
    <row r="1611" spans="1:17" ht="60" x14ac:dyDescent="0.25">
      <c r="A1611" s="50" t="s">
        <v>1219</v>
      </c>
      <c r="B1611" s="28" t="s">
        <v>1127</v>
      </c>
      <c r="C1611" s="46"/>
      <c r="D1611" s="64">
        <v>105119466</v>
      </c>
      <c r="E1611" s="64" t="s">
        <v>2634</v>
      </c>
      <c r="F1611" s="31" t="s">
        <v>2083</v>
      </c>
      <c r="G1611" s="31" t="s">
        <v>2086</v>
      </c>
      <c r="H1611" s="31" t="str">
        <f t="shared" si="240"/>
        <v>Организация и выполнение технологических процессов парикмахерских услуг : учебник : в 2 ч. Ч. 2 / Шаменкова Т. Ю.</v>
      </c>
      <c r="I1611" s="69">
        <v>2024</v>
      </c>
      <c r="J1611" s="40" t="s">
        <v>286</v>
      </c>
      <c r="K1611" s="33"/>
      <c r="L1611" s="41">
        <v>554.4</v>
      </c>
      <c r="M1611" s="33"/>
      <c r="N1611" s="41">
        <f t="shared" si="243"/>
        <v>27720</v>
      </c>
      <c r="O1611" s="37">
        <f t="shared" si="242"/>
        <v>0</v>
      </c>
      <c r="P1611" s="38" t="str">
        <f t="shared" si="241"/>
        <v>Аннотация</v>
      </c>
      <c r="Q1611" s="39" t="s">
        <v>2077</v>
      </c>
    </row>
    <row r="1612" spans="1:17" ht="60" x14ac:dyDescent="0.25">
      <c r="A1612" s="50" t="s">
        <v>1219</v>
      </c>
      <c r="B1612" s="28" t="s">
        <v>1146</v>
      </c>
      <c r="C1612" s="46"/>
      <c r="D1612" s="64">
        <v>104117103</v>
      </c>
      <c r="E1612" s="64" t="s">
        <v>2422</v>
      </c>
      <c r="F1612" s="31" t="s">
        <v>2088</v>
      </c>
      <c r="G1612" s="31" t="s">
        <v>2089</v>
      </c>
      <c r="H1612" s="31" t="str">
        <f t="shared" si="240"/>
        <v>Теория и методика математического развития детей дошкольного возраста / Белошистая А.В.</v>
      </c>
      <c r="I1612" s="69">
        <v>2023</v>
      </c>
      <c r="J1612" s="40" t="s">
        <v>23</v>
      </c>
      <c r="K1612" s="33"/>
      <c r="L1612" s="41">
        <v>480</v>
      </c>
      <c r="M1612" s="33"/>
      <c r="N1612" s="41">
        <f t="shared" ref="N1612:N1632" si="244">L1612*50</f>
        <v>24000</v>
      </c>
      <c r="O1612" s="37">
        <f t="shared" si="242"/>
        <v>0</v>
      </c>
      <c r="P1612" s="38" t="str">
        <f t="shared" si="241"/>
        <v>Аннотация</v>
      </c>
      <c r="Q1612" s="39" t="s">
        <v>2079</v>
      </c>
    </row>
    <row r="1613" spans="1:17" ht="75" x14ac:dyDescent="0.25">
      <c r="A1613" s="50" t="s">
        <v>1219</v>
      </c>
      <c r="B1613" s="28" t="s">
        <v>1146</v>
      </c>
      <c r="C1613" s="46"/>
      <c r="D1613" s="64">
        <v>102120525</v>
      </c>
      <c r="E1613" s="64" t="s">
        <v>2845</v>
      </c>
      <c r="F1613" s="31" t="s">
        <v>2091</v>
      </c>
      <c r="G1613" s="31" t="s">
        <v>2092</v>
      </c>
      <c r="H1613" s="31" t="str">
        <f t="shared" ref="H1613:H1643" si="245">G1613 &amp; " / " &amp; F1613</f>
        <v>Теоретические и методические основы организации игровой деятельности детей раннего и дошкольного возраста / Воробьева Н.А. и д.р.</v>
      </c>
      <c r="I1613" s="69">
        <v>2025</v>
      </c>
      <c r="J1613" s="40" t="s">
        <v>23</v>
      </c>
      <c r="K1613" s="33"/>
      <c r="L1613" s="41">
        <v>325.2</v>
      </c>
      <c r="M1613" s="33"/>
      <c r="N1613" s="41">
        <f t="shared" si="244"/>
        <v>16260</v>
      </c>
      <c r="O1613" s="37">
        <f t="shared" si="242"/>
        <v>0</v>
      </c>
      <c r="P1613" s="38" t="str">
        <f t="shared" si="241"/>
        <v>Аннотация</v>
      </c>
      <c r="Q1613" s="39" t="s">
        <v>2082</v>
      </c>
    </row>
    <row r="1614" spans="1:17" ht="60" x14ac:dyDescent="0.25">
      <c r="A1614" s="50" t="s">
        <v>1219</v>
      </c>
      <c r="B1614" s="28" t="s">
        <v>1146</v>
      </c>
      <c r="C1614" s="46"/>
      <c r="D1614" s="64">
        <v>104117087</v>
      </c>
      <c r="E1614" s="64" t="s">
        <v>2419</v>
      </c>
      <c r="F1614" s="31" t="s">
        <v>2094</v>
      </c>
      <c r="G1614" s="31" t="s">
        <v>2095</v>
      </c>
      <c r="H1614" s="31" t="str">
        <f t="shared" si="245"/>
        <v>Медико-биологические и социальные основы здоровья детей дошкольного возраста / Голубев В.В., Макарова Л.В.</v>
      </c>
      <c r="I1614" s="69">
        <v>2024</v>
      </c>
      <c r="J1614" s="40" t="s">
        <v>23</v>
      </c>
      <c r="K1614" s="33"/>
      <c r="L1614" s="41">
        <v>822</v>
      </c>
      <c r="M1614" s="33"/>
      <c r="N1614" s="41">
        <f t="shared" si="244"/>
        <v>41100</v>
      </c>
      <c r="O1614" s="37">
        <f t="shared" si="242"/>
        <v>0</v>
      </c>
      <c r="P1614" s="38" t="str">
        <f>HYPERLINK(Q1618,"Аннотация")</f>
        <v>Аннотация</v>
      </c>
      <c r="Q1614" s="39" t="s">
        <v>2085</v>
      </c>
    </row>
    <row r="1615" spans="1:17" ht="60" x14ac:dyDescent="0.25">
      <c r="A1615" s="50" t="s">
        <v>1219</v>
      </c>
      <c r="B1615" s="28" t="s">
        <v>1146</v>
      </c>
      <c r="C1615" s="46"/>
      <c r="D1615" s="64">
        <v>104117087</v>
      </c>
      <c r="E1615" s="64" t="s">
        <v>2419</v>
      </c>
      <c r="F1615" s="31" t="s">
        <v>2094</v>
      </c>
      <c r="G1615" s="31" t="s">
        <v>2095</v>
      </c>
      <c r="H1615" s="31" t="str">
        <f t="shared" si="245"/>
        <v>Медико-биологические и социальные основы здоровья детей дошкольного возраста / Голубев В.В., Макарова Л.В.</v>
      </c>
      <c r="I1615" s="69">
        <v>2024</v>
      </c>
      <c r="J1615" s="40" t="s">
        <v>23</v>
      </c>
      <c r="K1615" s="33"/>
      <c r="L1615" s="41">
        <v>822</v>
      </c>
      <c r="M1615" s="33"/>
      <c r="N1615" s="41">
        <f t="shared" si="244"/>
        <v>41100</v>
      </c>
      <c r="O1615" s="37">
        <f t="shared" si="242"/>
        <v>0</v>
      </c>
      <c r="P1615" s="38" t="str">
        <f>HYPERLINK(Q1619,"Аннотация")</f>
        <v>Аннотация</v>
      </c>
      <c r="Q1615" s="39" t="s">
        <v>2087</v>
      </c>
    </row>
    <row r="1616" spans="1:17" ht="45" x14ac:dyDescent="0.25">
      <c r="A1616" s="50" t="s">
        <v>1219</v>
      </c>
      <c r="B1616" s="28" t="s">
        <v>1146</v>
      </c>
      <c r="C1616" s="46"/>
      <c r="D1616" s="64">
        <v>109113379</v>
      </c>
      <c r="E1616" s="64" t="s">
        <v>2341</v>
      </c>
      <c r="F1616" s="31" t="s">
        <v>2097</v>
      </c>
      <c r="G1616" s="31" t="s">
        <v>2098</v>
      </c>
      <c r="H1616" s="31" t="str">
        <f t="shared" si="245"/>
        <v>Теория и методика музыкального воспитания  / Гончарова О.В., Богачинская Ю.С.</v>
      </c>
      <c r="I1616" s="69">
        <v>2023</v>
      </c>
      <c r="J1616" s="40" t="s">
        <v>23</v>
      </c>
      <c r="K1616" s="33"/>
      <c r="L1616" s="41">
        <v>492</v>
      </c>
      <c r="M1616" s="33"/>
      <c r="N1616" s="41">
        <f t="shared" si="244"/>
        <v>24600</v>
      </c>
      <c r="O1616" s="37">
        <f t="shared" si="242"/>
        <v>0</v>
      </c>
      <c r="P1616" s="38" t="str">
        <f>HYPERLINK(Q1620,"Аннотация")</f>
        <v>Аннотация</v>
      </c>
      <c r="Q1616" s="39" t="s">
        <v>2090</v>
      </c>
    </row>
    <row r="1617" spans="1:17" ht="33.75" x14ac:dyDescent="0.25">
      <c r="A1617" s="50" t="s">
        <v>1219</v>
      </c>
      <c r="B1617" s="28" t="s">
        <v>1146</v>
      </c>
      <c r="C1617" s="46"/>
      <c r="D1617" s="64">
        <v>102120288</v>
      </c>
      <c r="E1617" s="64" t="s">
        <v>2790</v>
      </c>
      <c r="F1617" s="31" t="s">
        <v>2100</v>
      </c>
      <c r="G1617" s="31" t="s">
        <v>2101</v>
      </c>
      <c r="H1617" s="31" t="str">
        <f t="shared" si="245"/>
        <v>Теория и методика  развития речи у детей / Лочман Т.Б.</v>
      </c>
      <c r="I1617" s="69">
        <v>2024</v>
      </c>
      <c r="J1617" s="40" t="s">
        <v>23</v>
      </c>
      <c r="K1617" s="33"/>
      <c r="L1617" s="41">
        <v>754.8</v>
      </c>
      <c r="M1617" s="33"/>
      <c r="N1617" s="41">
        <f t="shared" si="244"/>
        <v>37740</v>
      </c>
      <c r="O1617" s="37">
        <f t="shared" si="242"/>
        <v>0</v>
      </c>
      <c r="P1617" s="38" t="str">
        <f t="shared" ref="P1617:P1635" si="246">HYPERLINK(Q1621,"Аннотация")</f>
        <v>Аннотация</v>
      </c>
      <c r="Q1617" s="39" t="s">
        <v>2093</v>
      </c>
    </row>
    <row r="1618" spans="1:17" ht="33.75" x14ac:dyDescent="0.25">
      <c r="A1618" s="50" t="s">
        <v>1219</v>
      </c>
      <c r="B1618" s="28" t="s">
        <v>1146</v>
      </c>
      <c r="C1618" s="46"/>
      <c r="D1618" s="64">
        <v>102120288</v>
      </c>
      <c r="E1618" s="64" t="s">
        <v>2790</v>
      </c>
      <c r="F1618" s="31" t="s">
        <v>2100</v>
      </c>
      <c r="G1618" s="31" t="s">
        <v>2101</v>
      </c>
      <c r="H1618" s="31" t="str">
        <f t="shared" si="245"/>
        <v>Теория и методика  развития речи у детей / Лочман Т.Б.</v>
      </c>
      <c r="I1618" s="69">
        <v>2024</v>
      </c>
      <c r="J1618" s="40" t="s">
        <v>23</v>
      </c>
      <c r="K1618" s="33"/>
      <c r="L1618" s="41">
        <v>754.8</v>
      </c>
      <c r="M1618" s="33"/>
      <c r="N1618" s="41">
        <f t="shared" si="244"/>
        <v>37740</v>
      </c>
      <c r="O1618" s="37">
        <f t="shared" si="242"/>
        <v>0</v>
      </c>
      <c r="P1618" s="38" t="str">
        <f t="shared" si="246"/>
        <v>Аннотация</v>
      </c>
      <c r="Q1618" s="39" t="s">
        <v>2096</v>
      </c>
    </row>
    <row r="1619" spans="1:17" ht="60" x14ac:dyDescent="0.25">
      <c r="A1619" s="50" t="s">
        <v>1219</v>
      </c>
      <c r="B1619" s="28" t="s">
        <v>1146</v>
      </c>
      <c r="C1619" s="46"/>
      <c r="D1619" s="64">
        <v>104117401</v>
      </c>
      <c r="E1619" s="64" t="s">
        <v>2447</v>
      </c>
      <c r="F1619" s="31" t="s">
        <v>2103</v>
      </c>
      <c r="G1619" s="31" t="s">
        <v>2104</v>
      </c>
      <c r="H1619" s="31" t="str">
        <f t="shared" si="245"/>
        <v>Психолого-педагогические основы организации общения детей дошкольного возраста / Мириманова М.С.</v>
      </c>
      <c r="I1619" s="69">
        <v>2023</v>
      </c>
      <c r="J1619" s="40" t="s">
        <v>23</v>
      </c>
      <c r="K1619" s="33"/>
      <c r="L1619" s="41">
        <v>492</v>
      </c>
      <c r="M1619" s="33"/>
      <c r="N1619" s="41">
        <f t="shared" si="244"/>
        <v>24600</v>
      </c>
      <c r="O1619" s="37">
        <f t="shared" si="242"/>
        <v>0</v>
      </c>
      <c r="P1619" s="38" t="str">
        <f t="shared" si="246"/>
        <v>Аннотация</v>
      </c>
      <c r="Q1619" s="39" t="s">
        <v>2096</v>
      </c>
    </row>
    <row r="1620" spans="1:17" ht="60" x14ac:dyDescent="0.25">
      <c r="A1620" s="50" t="s">
        <v>1219</v>
      </c>
      <c r="B1620" s="28" t="s">
        <v>1146</v>
      </c>
      <c r="C1620" s="46"/>
      <c r="D1620" s="64">
        <v>104117401</v>
      </c>
      <c r="E1620" s="64" t="s">
        <v>2447</v>
      </c>
      <c r="F1620" s="31" t="s">
        <v>2103</v>
      </c>
      <c r="G1620" s="31" t="s">
        <v>2104</v>
      </c>
      <c r="H1620" s="31" t="str">
        <f t="shared" si="245"/>
        <v>Психолого-педагогические основы организации общения детей дошкольного возраста / Мириманова М.С.</v>
      </c>
      <c r="I1620" s="69">
        <v>2023</v>
      </c>
      <c r="J1620" s="40" t="s">
        <v>23</v>
      </c>
      <c r="K1620" s="33"/>
      <c r="L1620" s="41">
        <v>492</v>
      </c>
      <c r="M1620" s="33"/>
      <c r="N1620" s="41">
        <f t="shared" si="244"/>
        <v>24600</v>
      </c>
      <c r="O1620" s="37">
        <f t="shared" si="242"/>
        <v>0</v>
      </c>
      <c r="P1620" s="38" t="str">
        <f t="shared" si="246"/>
        <v>Аннотация</v>
      </c>
      <c r="Q1620" s="39" t="s">
        <v>2099</v>
      </c>
    </row>
    <row r="1621" spans="1:17" ht="45" x14ac:dyDescent="0.25">
      <c r="A1621" s="50" t="s">
        <v>1219</v>
      </c>
      <c r="B1621" s="28" t="s">
        <v>1146</v>
      </c>
      <c r="C1621" s="46"/>
      <c r="D1621" s="64">
        <v>112100841</v>
      </c>
      <c r="E1621" s="64" t="s">
        <v>2275</v>
      </c>
      <c r="F1621" s="31" t="s">
        <v>2106</v>
      </c>
      <c r="G1621" s="31" t="s">
        <v>2107</v>
      </c>
      <c r="H1621" s="31" t="str">
        <f t="shared" si="245"/>
        <v>Теория и методика экологического образования дошкольников / Николаева С.Н.</v>
      </c>
      <c r="I1621" s="69">
        <v>2023</v>
      </c>
      <c r="J1621" s="40" t="s">
        <v>64</v>
      </c>
      <c r="K1621" s="33"/>
      <c r="L1621" s="41">
        <v>478.79999999999995</v>
      </c>
      <c r="M1621" s="33"/>
      <c r="N1621" s="41">
        <f t="shared" si="244"/>
        <v>23939.999999999996</v>
      </c>
      <c r="O1621" s="37">
        <f t="shared" si="242"/>
        <v>0</v>
      </c>
      <c r="P1621" s="38" t="str">
        <f t="shared" si="246"/>
        <v>Аннотация</v>
      </c>
      <c r="Q1621" s="39" t="s">
        <v>2102</v>
      </c>
    </row>
    <row r="1622" spans="1:17" ht="45" x14ac:dyDescent="0.25">
      <c r="A1622" s="50" t="s">
        <v>1219</v>
      </c>
      <c r="B1622" s="28" t="s">
        <v>1146</v>
      </c>
      <c r="C1622" s="46"/>
      <c r="D1622" s="64">
        <v>112100841</v>
      </c>
      <c r="E1622" s="64" t="s">
        <v>2275</v>
      </c>
      <c r="F1622" s="31" t="s">
        <v>2106</v>
      </c>
      <c r="G1622" s="31" t="s">
        <v>2107</v>
      </c>
      <c r="H1622" s="31" t="str">
        <f t="shared" si="245"/>
        <v>Теория и методика экологического образования дошкольников / Николаева С.Н.</v>
      </c>
      <c r="I1622" s="69">
        <v>2023</v>
      </c>
      <c r="J1622" s="40" t="s">
        <v>64</v>
      </c>
      <c r="K1622" s="33"/>
      <c r="L1622" s="41">
        <v>478.79999999999995</v>
      </c>
      <c r="M1622" s="33"/>
      <c r="N1622" s="41">
        <f t="shared" si="244"/>
        <v>23939.999999999996</v>
      </c>
      <c r="O1622" s="37">
        <f t="shared" si="242"/>
        <v>0</v>
      </c>
      <c r="P1622" s="38" t="str">
        <f t="shared" si="246"/>
        <v>Аннотация</v>
      </c>
      <c r="Q1622" s="39" t="s">
        <v>2102</v>
      </c>
    </row>
    <row r="1623" spans="1:17" ht="60" x14ac:dyDescent="0.25">
      <c r="A1623" s="50" t="s">
        <v>1219</v>
      </c>
      <c r="B1623" s="28" t="s">
        <v>1146</v>
      </c>
      <c r="C1623" s="46"/>
      <c r="D1623" s="64">
        <v>105116647</v>
      </c>
      <c r="E1623" s="64" t="s">
        <v>2390</v>
      </c>
      <c r="F1623" s="31" t="s">
        <v>2109</v>
      </c>
      <c r="G1623" s="31" t="s">
        <v>2110</v>
      </c>
      <c r="H1623" s="31" t="str">
        <f t="shared" si="245"/>
        <v>Практикум по художественной обработке материалов и изобразительному искусству  / Погодина С.В.</v>
      </c>
      <c r="I1623" s="69">
        <v>2024</v>
      </c>
      <c r="J1623" s="40" t="s">
        <v>64</v>
      </c>
      <c r="K1623" s="33"/>
      <c r="L1623" s="41">
        <v>380.4</v>
      </c>
      <c r="M1623" s="33"/>
      <c r="N1623" s="41">
        <f t="shared" si="244"/>
        <v>19020</v>
      </c>
      <c r="O1623" s="37">
        <f t="shared" si="242"/>
        <v>0</v>
      </c>
      <c r="P1623" s="38" t="str">
        <f t="shared" si="246"/>
        <v>Аннотация</v>
      </c>
      <c r="Q1623" s="39" t="s">
        <v>2105</v>
      </c>
    </row>
    <row r="1624" spans="1:17" ht="60" x14ac:dyDescent="0.25">
      <c r="A1624" s="50" t="s">
        <v>1219</v>
      </c>
      <c r="B1624" s="28" t="s">
        <v>1146</v>
      </c>
      <c r="C1624" s="46"/>
      <c r="D1624" s="64">
        <v>105116647</v>
      </c>
      <c r="E1624" s="64" t="s">
        <v>2390</v>
      </c>
      <c r="F1624" s="31" t="s">
        <v>2109</v>
      </c>
      <c r="G1624" s="31" t="s">
        <v>2110</v>
      </c>
      <c r="H1624" s="31" t="str">
        <f t="shared" si="245"/>
        <v>Практикум по художественной обработке материалов и изобразительному искусству  / Погодина С.В.</v>
      </c>
      <c r="I1624" s="69">
        <v>2024</v>
      </c>
      <c r="J1624" s="40" t="s">
        <v>64</v>
      </c>
      <c r="K1624" s="33"/>
      <c r="L1624" s="41">
        <v>380.4</v>
      </c>
      <c r="M1624" s="33"/>
      <c r="N1624" s="41">
        <f t="shared" si="244"/>
        <v>19020</v>
      </c>
      <c r="O1624" s="37">
        <f t="shared" si="242"/>
        <v>0</v>
      </c>
      <c r="P1624" s="38" t="str">
        <f t="shared" si="246"/>
        <v>Аннотация</v>
      </c>
      <c r="Q1624" s="39" t="s">
        <v>2105</v>
      </c>
    </row>
    <row r="1625" spans="1:17" ht="75" x14ac:dyDescent="0.25">
      <c r="A1625" s="50" t="s">
        <v>1219</v>
      </c>
      <c r="B1625" s="28" t="s">
        <v>1146</v>
      </c>
      <c r="C1625" s="46"/>
      <c r="D1625" s="64">
        <v>107116649</v>
      </c>
      <c r="E1625" s="64" t="s">
        <v>2391</v>
      </c>
      <c r="F1625" s="31" t="s">
        <v>2109</v>
      </c>
      <c r="G1625" s="31" t="s">
        <v>2112</v>
      </c>
      <c r="H1625" s="31" t="str">
        <f t="shared" si="245"/>
        <v>Теоретические и методические основы организации продуктивных видов деятельности детей дошкольного возраста / Погодина С.В.</v>
      </c>
      <c r="I1625" s="69">
        <v>2024</v>
      </c>
      <c r="J1625" s="40" t="s">
        <v>23</v>
      </c>
      <c r="K1625" s="33"/>
      <c r="L1625" s="41">
        <v>547.19999999999993</v>
      </c>
      <c r="M1625" s="33"/>
      <c r="N1625" s="41">
        <f t="shared" si="244"/>
        <v>27359.999999999996</v>
      </c>
      <c r="O1625" s="37">
        <f t="shared" si="242"/>
        <v>0</v>
      </c>
      <c r="P1625" s="38" t="str">
        <f t="shared" si="246"/>
        <v>Аннотация</v>
      </c>
      <c r="Q1625" s="39" t="s">
        <v>2108</v>
      </c>
    </row>
    <row r="1626" spans="1:17" ht="75" x14ac:dyDescent="0.25">
      <c r="A1626" s="50" t="s">
        <v>1219</v>
      </c>
      <c r="B1626" s="28" t="s">
        <v>1146</v>
      </c>
      <c r="C1626" s="46"/>
      <c r="D1626" s="64">
        <v>107116649</v>
      </c>
      <c r="E1626" s="64" t="s">
        <v>2391</v>
      </c>
      <c r="F1626" s="31" t="s">
        <v>2109</v>
      </c>
      <c r="G1626" s="31" t="s">
        <v>2112</v>
      </c>
      <c r="H1626" s="31" t="str">
        <f t="shared" si="245"/>
        <v>Теоретические и методические основы организации продуктивных видов деятельности детей дошкольного возраста / Погодина С.В.</v>
      </c>
      <c r="I1626" s="69">
        <v>2024</v>
      </c>
      <c r="J1626" s="40" t="s">
        <v>23</v>
      </c>
      <c r="K1626" s="33"/>
      <c r="L1626" s="41">
        <v>547.19999999999993</v>
      </c>
      <c r="M1626" s="33"/>
      <c r="N1626" s="41">
        <f t="shared" si="244"/>
        <v>27359.999999999996</v>
      </c>
      <c r="O1626" s="37">
        <f t="shared" si="242"/>
        <v>0</v>
      </c>
      <c r="P1626" s="38" t="str">
        <f t="shared" si="246"/>
        <v>Аннотация</v>
      </c>
      <c r="Q1626" s="39" t="s">
        <v>2108</v>
      </c>
    </row>
    <row r="1627" spans="1:17" ht="75" x14ac:dyDescent="0.25">
      <c r="A1627" s="50" t="s">
        <v>1219</v>
      </c>
      <c r="B1627" s="28" t="s">
        <v>1146</v>
      </c>
      <c r="C1627" s="46"/>
      <c r="D1627" s="64">
        <v>110108332</v>
      </c>
      <c r="E1627" s="64" t="s">
        <v>2315</v>
      </c>
      <c r="F1627" s="31" t="s">
        <v>2114</v>
      </c>
      <c r="G1627" s="31" t="s">
        <v>2115</v>
      </c>
      <c r="H1627" s="31" t="str">
        <f t="shared" si="245"/>
        <v xml:space="preserve">Теоретические и методические основы физического воспитания и развития детей раннего и дошкольного возраста  / Филиппова С.О. (под ред.) </v>
      </c>
      <c r="I1627" s="69">
        <v>2023</v>
      </c>
      <c r="J1627" s="40" t="s">
        <v>64</v>
      </c>
      <c r="K1627" s="33"/>
      <c r="L1627" s="41">
        <v>483.59999999999997</v>
      </c>
      <c r="M1627" s="33"/>
      <c r="N1627" s="41">
        <f t="shared" si="244"/>
        <v>24180</v>
      </c>
      <c r="O1627" s="37">
        <f t="shared" si="242"/>
        <v>0</v>
      </c>
      <c r="P1627" s="38" t="str">
        <f t="shared" si="246"/>
        <v>Аннотация</v>
      </c>
      <c r="Q1627" s="39" t="s">
        <v>2111</v>
      </c>
    </row>
    <row r="1628" spans="1:17" ht="75" x14ac:dyDescent="0.25">
      <c r="A1628" s="50" t="s">
        <v>1219</v>
      </c>
      <c r="B1628" s="28" t="s">
        <v>1146</v>
      </c>
      <c r="C1628" s="46"/>
      <c r="D1628" s="64">
        <v>110108332</v>
      </c>
      <c r="E1628" s="64" t="s">
        <v>2315</v>
      </c>
      <c r="F1628" s="31" t="s">
        <v>2114</v>
      </c>
      <c r="G1628" s="31" t="s">
        <v>2115</v>
      </c>
      <c r="H1628" s="31" t="str">
        <f t="shared" si="245"/>
        <v xml:space="preserve">Теоретические и методические основы физического воспитания и развития детей раннего и дошкольного возраста  / Филиппова С.О. (под ред.) </v>
      </c>
      <c r="I1628" s="69">
        <v>2023</v>
      </c>
      <c r="J1628" s="40" t="s">
        <v>64</v>
      </c>
      <c r="K1628" s="33"/>
      <c r="L1628" s="41">
        <v>483.59999999999997</v>
      </c>
      <c r="M1628" s="33"/>
      <c r="N1628" s="41">
        <f t="shared" si="244"/>
        <v>24180</v>
      </c>
      <c r="O1628" s="37">
        <f t="shared" si="242"/>
        <v>0</v>
      </c>
      <c r="P1628" s="38" t="str">
        <f t="shared" si="246"/>
        <v>Аннотация</v>
      </c>
      <c r="Q1628" s="39" t="s">
        <v>2111</v>
      </c>
    </row>
    <row r="1629" spans="1:17" ht="90" x14ac:dyDescent="0.25">
      <c r="A1629" s="50" t="s">
        <v>1219</v>
      </c>
      <c r="B1629" s="28" t="s">
        <v>1146</v>
      </c>
      <c r="C1629" s="46"/>
      <c r="D1629" s="64">
        <v>107110466</v>
      </c>
      <c r="E1629" s="64" t="s">
        <v>2327</v>
      </c>
      <c r="F1629" s="31" t="s">
        <v>2114</v>
      </c>
      <c r="G1629" s="31" t="s">
        <v>2117</v>
      </c>
      <c r="H1629" s="31" t="str">
        <f t="shared" si="245"/>
        <v xml:space="preserve">Теоретические и методические основы физического воспитания и развития детей раннего и дошкольного возраста. Практикум / Филиппова С.О. (под ред.) </v>
      </c>
      <c r="I1629" s="69">
        <v>2024</v>
      </c>
      <c r="J1629" s="40" t="s">
        <v>64</v>
      </c>
      <c r="K1629" s="33"/>
      <c r="L1629" s="41">
        <v>568.79999999999995</v>
      </c>
      <c r="M1629" s="33"/>
      <c r="N1629" s="41">
        <f t="shared" si="244"/>
        <v>28439.999999999996</v>
      </c>
      <c r="O1629" s="37">
        <f t="shared" si="242"/>
        <v>0</v>
      </c>
      <c r="P1629" s="38" t="str">
        <f t="shared" si="246"/>
        <v>Аннотация</v>
      </c>
      <c r="Q1629" s="39" t="s">
        <v>2113</v>
      </c>
    </row>
    <row r="1630" spans="1:17" ht="90" x14ac:dyDescent="0.25">
      <c r="A1630" s="50" t="s">
        <v>1219</v>
      </c>
      <c r="B1630" s="28" t="s">
        <v>1146</v>
      </c>
      <c r="C1630" s="46"/>
      <c r="D1630" s="64">
        <v>107110466</v>
      </c>
      <c r="E1630" s="64" t="s">
        <v>2327</v>
      </c>
      <c r="F1630" s="31" t="s">
        <v>2114</v>
      </c>
      <c r="G1630" s="31" t="s">
        <v>2117</v>
      </c>
      <c r="H1630" s="31" t="str">
        <f t="shared" si="245"/>
        <v xml:space="preserve">Теоретические и методические основы физического воспитания и развития детей раннего и дошкольного возраста. Практикум / Филиппова С.О. (под ред.) </v>
      </c>
      <c r="I1630" s="69">
        <v>2024</v>
      </c>
      <c r="J1630" s="40" t="s">
        <v>64</v>
      </c>
      <c r="K1630" s="33"/>
      <c r="L1630" s="41">
        <v>568.79999999999995</v>
      </c>
      <c r="M1630" s="33"/>
      <c r="N1630" s="41">
        <f t="shared" si="244"/>
        <v>28439.999999999996</v>
      </c>
      <c r="O1630" s="37">
        <f t="shared" si="242"/>
        <v>0</v>
      </c>
      <c r="P1630" s="38" t="str">
        <f t="shared" si="246"/>
        <v>Аннотация</v>
      </c>
      <c r="Q1630" s="39" t="s">
        <v>2113</v>
      </c>
    </row>
    <row r="1631" spans="1:17" ht="90" x14ac:dyDescent="0.25">
      <c r="A1631" s="50" t="s">
        <v>1219</v>
      </c>
      <c r="B1631" s="28" t="s">
        <v>1146</v>
      </c>
      <c r="C1631" s="46"/>
      <c r="D1631" s="64">
        <v>102120132</v>
      </c>
      <c r="E1631" s="64" t="s">
        <v>2761</v>
      </c>
      <c r="F1631" s="31" t="s">
        <v>2119</v>
      </c>
      <c r="G1631" s="31" t="s">
        <v>2120</v>
      </c>
      <c r="H1631" s="31" t="str">
        <f t="shared" si="245"/>
        <v>Взаимодействие с родителями (лицами, их заменяющими) и сотрудниками образовательной организации  / Шашенкова Е.А.</v>
      </c>
      <c r="I1631" s="69">
        <v>2023</v>
      </c>
      <c r="J1631" s="40" t="s">
        <v>23</v>
      </c>
      <c r="K1631" s="33"/>
      <c r="L1631" s="41">
        <v>426</v>
      </c>
      <c r="M1631" s="33"/>
      <c r="N1631" s="41">
        <f t="shared" si="244"/>
        <v>21300</v>
      </c>
      <c r="O1631" s="37">
        <f t="shared" si="242"/>
        <v>0</v>
      </c>
      <c r="P1631" s="38" t="str">
        <f t="shared" si="246"/>
        <v>Аннотация</v>
      </c>
      <c r="Q1631" s="39" t="s">
        <v>2116</v>
      </c>
    </row>
    <row r="1632" spans="1:17" ht="90" x14ac:dyDescent="0.25">
      <c r="A1632" s="50" t="s">
        <v>1219</v>
      </c>
      <c r="B1632" s="28" t="s">
        <v>1146</v>
      </c>
      <c r="C1632" s="46"/>
      <c r="D1632" s="64">
        <v>102120132</v>
      </c>
      <c r="E1632" s="64" t="s">
        <v>2761</v>
      </c>
      <c r="F1632" s="31" t="s">
        <v>2119</v>
      </c>
      <c r="G1632" s="31" t="s">
        <v>2120</v>
      </c>
      <c r="H1632" s="31" t="str">
        <f t="shared" si="245"/>
        <v>Взаимодействие с родителями (лицами, их заменяющими) и сотрудниками образовательной организации  / Шашенкова Е.А.</v>
      </c>
      <c r="I1632" s="69">
        <v>2023</v>
      </c>
      <c r="J1632" s="40" t="s">
        <v>23</v>
      </c>
      <c r="K1632" s="33"/>
      <c r="L1632" s="41">
        <v>426</v>
      </c>
      <c r="M1632" s="33"/>
      <c r="N1632" s="41">
        <f t="shared" si="244"/>
        <v>21300</v>
      </c>
      <c r="O1632" s="37">
        <f t="shared" si="242"/>
        <v>0</v>
      </c>
      <c r="P1632" s="38" t="str">
        <f t="shared" si="246"/>
        <v>Аннотация</v>
      </c>
      <c r="Q1632" s="39" t="s">
        <v>2116</v>
      </c>
    </row>
    <row r="1633" spans="1:17" ht="60" x14ac:dyDescent="0.25">
      <c r="A1633" s="50" t="s">
        <v>1219</v>
      </c>
      <c r="B1633" s="28" t="s">
        <v>1154</v>
      </c>
      <c r="C1633" s="46"/>
      <c r="D1633" s="64">
        <v>103117460</v>
      </c>
      <c r="E1633" s="64" t="s">
        <v>2463</v>
      </c>
      <c r="F1633" s="31" t="s">
        <v>2124</v>
      </c>
      <c r="G1633" s="31" t="s">
        <v>2125</v>
      </c>
      <c r="H1633" s="31" t="str">
        <f t="shared" si="245"/>
        <v>Методическое  обеспечение образовательного процесса в дошкольных организациях / Шашенкова Е. А.</v>
      </c>
      <c r="I1633" s="69">
        <v>2024</v>
      </c>
      <c r="J1633" s="40" t="s">
        <v>286</v>
      </c>
      <c r="K1633" s="33"/>
      <c r="L1633" s="41">
        <v>502.79999999999995</v>
      </c>
      <c r="M1633" s="33"/>
      <c r="N1633" s="41">
        <f>L1633*50</f>
        <v>25139.999999999996</v>
      </c>
      <c r="O1633" s="37">
        <f t="shared" si="242"/>
        <v>0</v>
      </c>
      <c r="P1633" s="38" t="str">
        <f t="shared" si="246"/>
        <v>Аннотация</v>
      </c>
      <c r="Q1633" s="39" t="s">
        <v>2118</v>
      </c>
    </row>
    <row r="1634" spans="1:17" ht="45" x14ac:dyDescent="0.25">
      <c r="A1634" s="50" t="s">
        <v>1219</v>
      </c>
      <c r="B1634" s="28" t="s">
        <v>1154</v>
      </c>
      <c r="C1634" s="46"/>
      <c r="D1634" s="64">
        <v>104120131</v>
      </c>
      <c r="E1634" s="64" t="s">
        <v>2760</v>
      </c>
      <c r="F1634" s="31" t="s">
        <v>2124</v>
      </c>
      <c r="G1634" s="31" t="s">
        <v>2127</v>
      </c>
      <c r="H1634" s="31" t="str">
        <f t="shared" si="245"/>
        <v>Теоретические основы организации обучения в разных возрастных группах / Шашенкова Е. А.</v>
      </c>
      <c r="I1634" s="69">
        <v>2024</v>
      </c>
      <c r="J1634" s="40" t="s">
        <v>286</v>
      </c>
      <c r="K1634" s="33"/>
      <c r="L1634" s="41">
        <v>524.4</v>
      </c>
      <c r="M1634" s="33"/>
      <c r="N1634" s="41">
        <f>L1634*50</f>
        <v>26220</v>
      </c>
      <c r="O1634" s="37">
        <f t="shared" si="242"/>
        <v>0</v>
      </c>
      <c r="P1634" s="38" t="str">
        <f t="shared" si="246"/>
        <v>Аннотация</v>
      </c>
      <c r="Q1634" s="39" t="s">
        <v>2118</v>
      </c>
    </row>
    <row r="1635" spans="1:17" ht="60" x14ac:dyDescent="0.25">
      <c r="A1635" s="50" t="s">
        <v>1219</v>
      </c>
      <c r="B1635" s="28" t="s">
        <v>1158</v>
      </c>
      <c r="C1635" s="46"/>
      <c r="D1635" s="64">
        <v>106116590</v>
      </c>
      <c r="E1635" s="64" t="s">
        <v>2388</v>
      </c>
      <c r="F1635" s="31" t="s">
        <v>2129</v>
      </c>
      <c r="G1635" s="31" t="s">
        <v>2130</v>
      </c>
      <c r="H1635" s="31" t="str">
        <f t="shared" si="245"/>
        <v>Теория и методика физического воспитания детей младшего школьного возраста  с практикумом /  Торочкова Т.Ю.</v>
      </c>
      <c r="I1635" s="69">
        <v>2023</v>
      </c>
      <c r="J1635" s="40" t="s">
        <v>23</v>
      </c>
      <c r="K1635" s="33"/>
      <c r="L1635" s="41">
        <v>564</v>
      </c>
      <c r="M1635" s="33"/>
      <c r="N1635" s="41">
        <f t="shared" ref="N1635:N1643" si="247">L1635*50</f>
        <v>28200</v>
      </c>
      <c r="O1635" s="37">
        <f t="shared" si="242"/>
        <v>0</v>
      </c>
      <c r="P1635" s="38" t="str">
        <f t="shared" si="246"/>
        <v>Аннотация</v>
      </c>
      <c r="Q1635" s="39" t="s">
        <v>2121</v>
      </c>
    </row>
    <row r="1636" spans="1:17" ht="45" x14ac:dyDescent="0.25">
      <c r="A1636" s="50" t="s">
        <v>1219</v>
      </c>
      <c r="B1636" s="28" t="s">
        <v>1158</v>
      </c>
      <c r="C1636" s="46"/>
      <c r="D1636" s="64">
        <v>101116931</v>
      </c>
      <c r="E1636" s="64" t="s">
        <v>2408</v>
      </c>
      <c r="F1636" s="31" t="s">
        <v>1147</v>
      </c>
      <c r="G1636" s="31" t="s">
        <v>2132</v>
      </c>
      <c r="H1636" s="31" t="str">
        <f t="shared" si="245"/>
        <v xml:space="preserve"> Русский язык с методикой преподавания. Ч. 1 / Антонова Е.С., Воителева Т.М.</v>
      </c>
      <c r="I1636" s="69">
        <v>2025</v>
      </c>
      <c r="J1636" s="40" t="s">
        <v>23</v>
      </c>
      <c r="K1636" s="33"/>
      <c r="L1636" s="41">
        <v>621.6</v>
      </c>
      <c r="M1636" s="33"/>
      <c r="N1636" s="41">
        <f t="shared" si="247"/>
        <v>31080</v>
      </c>
      <c r="O1636" s="37">
        <f t="shared" si="242"/>
        <v>0</v>
      </c>
      <c r="P1636" s="38" t="s">
        <v>2196</v>
      </c>
      <c r="Q1636" s="39" t="s">
        <v>2121</v>
      </c>
    </row>
    <row r="1637" spans="1:17" ht="45" x14ac:dyDescent="0.25">
      <c r="A1637" s="50" t="s">
        <v>1219</v>
      </c>
      <c r="B1637" s="28" t="s">
        <v>1158</v>
      </c>
      <c r="C1637" s="46"/>
      <c r="D1637" s="64">
        <v>101117387</v>
      </c>
      <c r="E1637" s="64" t="s">
        <v>2444</v>
      </c>
      <c r="F1637" s="31" t="s">
        <v>1147</v>
      </c>
      <c r="G1637" s="31" t="s">
        <v>2133</v>
      </c>
      <c r="H1637" s="31" t="str">
        <f t="shared" si="245"/>
        <v xml:space="preserve"> Русский язык с методикой преподавания. Ч. 2 / Антонова Е.С., Воителева Т.М.</v>
      </c>
      <c r="I1637" s="69">
        <v>2025</v>
      </c>
      <c r="J1637" s="40" t="s">
        <v>23</v>
      </c>
      <c r="K1637" s="33"/>
      <c r="L1637" s="41">
        <v>777.6</v>
      </c>
      <c r="M1637" s="33"/>
      <c r="N1637" s="41">
        <f t="shared" si="247"/>
        <v>38880</v>
      </c>
      <c r="O1637" s="37">
        <f t="shared" si="242"/>
        <v>0</v>
      </c>
      <c r="P1637" s="38" t="s">
        <v>2196</v>
      </c>
      <c r="Q1637" s="39" t="s">
        <v>2126</v>
      </c>
    </row>
    <row r="1638" spans="1:17" ht="45" x14ac:dyDescent="0.25">
      <c r="A1638" s="50" t="s">
        <v>1219</v>
      </c>
      <c r="B1638" s="28" t="s">
        <v>1158</v>
      </c>
      <c r="C1638" s="46"/>
      <c r="D1638" s="64">
        <v>105117498</v>
      </c>
      <c r="E1638" s="64" t="s">
        <v>2467</v>
      </c>
      <c r="F1638" s="31" t="s">
        <v>2123</v>
      </c>
      <c r="G1638" s="31" t="s">
        <v>2134</v>
      </c>
      <c r="H1638" s="31" t="str">
        <f t="shared" si="245"/>
        <v>Методика обучения продуктивным видам деятельности с практикумом / Галямова Э.М.</v>
      </c>
      <c r="I1638" s="69">
        <v>2025</v>
      </c>
      <c r="J1638" s="40" t="s">
        <v>23</v>
      </c>
      <c r="K1638" s="33"/>
      <c r="L1638" s="41">
        <v>476.4</v>
      </c>
      <c r="M1638" s="33"/>
      <c r="N1638" s="41">
        <f t="shared" si="247"/>
        <v>23820</v>
      </c>
      <c r="O1638" s="37">
        <f t="shared" si="242"/>
        <v>0</v>
      </c>
      <c r="P1638" s="38" t="str">
        <f t="shared" ref="P1638:P1658" si="248">HYPERLINK(Q1642,"Аннотация")</f>
        <v>Аннотация</v>
      </c>
      <c r="Q1638" s="39" t="s">
        <v>2128</v>
      </c>
    </row>
    <row r="1639" spans="1:17" ht="33.75" x14ac:dyDescent="0.25">
      <c r="A1639" s="50" t="s">
        <v>1219</v>
      </c>
      <c r="B1639" s="28" t="s">
        <v>1158</v>
      </c>
      <c r="C1639" s="46"/>
      <c r="D1639" s="64">
        <v>108116650</v>
      </c>
      <c r="E1639" s="64" t="s">
        <v>2392</v>
      </c>
      <c r="F1639" s="31" t="s">
        <v>2136</v>
      </c>
      <c r="G1639" s="31" t="s">
        <v>2137</v>
      </c>
      <c r="H1639" s="31" t="str">
        <f t="shared" si="245"/>
        <v>Классное руководство / Сергеева В.П.</v>
      </c>
      <c r="I1639" s="69">
        <v>2024</v>
      </c>
      <c r="J1639" s="40" t="s">
        <v>23</v>
      </c>
      <c r="K1639" s="33"/>
      <c r="L1639" s="41">
        <v>618</v>
      </c>
      <c r="M1639" s="33"/>
      <c r="N1639" s="41">
        <f t="shared" si="247"/>
        <v>30900</v>
      </c>
      <c r="O1639" s="37">
        <f t="shared" si="242"/>
        <v>0</v>
      </c>
      <c r="P1639" s="38" t="str">
        <f t="shared" si="248"/>
        <v>Аннотация</v>
      </c>
      <c r="Q1639" s="39" t="s">
        <v>2131</v>
      </c>
    </row>
    <row r="1640" spans="1:17" ht="45" x14ac:dyDescent="0.25">
      <c r="A1640" s="50" t="s">
        <v>1219</v>
      </c>
      <c r="B1640" s="28" t="s">
        <v>1158</v>
      </c>
      <c r="C1640" s="46"/>
      <c r="D1640" s="64">
        <v>106116948</v>
      </c>
      <c r="E1640" s="64" t="s">
        <v>2410</v>
      </c>
      <c r="F1640" s="31" t="s">
        <v>1151</v>
      </c>
      <c r="G1640" s="31" t="s">
        <v>2139</v>
      </c>
      <c r="H1640" s="31" t="str">
        <f t="shared" si="245"/>
        <v>Теория и методика воспитания детей младшего школьного возраста / Сковородкина И.З.</v>
      </c>
      <c r="I1640" s="69">
        <v>2025</v>
      </c>
      <c r="J1640" s="40" t="s">
        <v>64</v>
      </c>
      <c r="K1640" s="33"/>
      <c r="L1640" s="41">
        <v>531.6</v>
      </c>
      <c r="M1640" s="33"/>
      <c r="N1640" s="41">
        <f t="shared" si="247"/>
        <v>26580</v>
      </c>
      <c r="O1640" s="37">
        <f t="shared" si="242"/>
        <v>0</v>
      </c>
      <c r="P1640" s="38" t="str">
        <f t="shared" si="248"/>
        <v>Аннотация</v>
      </c>
      <c r="Q1640" s="39" t="e">
        <v>#N/A</v>
      </c>
    </row>
    <row r="1641" spans="1:17" ht="33.75" x14ac:dyDescent="0.25">
      <c r="A1641" s="50" t="s">
        <v>1219</v>
      </c>
      <c r="B1641" s="28" t="s">
        <v>1158</v>
      </c>
      <c r="C1641" s="46"/>
      <c r="D1641" s="64">
        <v>107116760</v>
      </c>
      <c r="E1641" s="64" t="s">
        <v>2399</v>
      </c>
      <c r="F1641" s="31" t="s">
        <v>2141</v>
      </c>
      <c r="G1641" s="31" t="s">
        <v>2142</v>
      </c>
      <c r="H1641" s="31" t="str">
        <f t="shared" si="245"/>
        <v>Теоретические основы начального курса математики / Стойлова Л.П</v>
      </c>
      <c r="I1641" s="69">
        <v>2024</v>
      </c>
      <c r="J1641" s="40" t="s">
        <v>64</v>
      </c>
      <c r="K1641" s="33"/>
      <c r="L1641" s="41">
        <v>870</v>
      </c>
      <c r="M1641" s="33"/>
      <c r="N1641" s="41">
        <f t="shared" si="247"/>
        <v>43500</v>
      </c>
      <c r="O1641" s="37">
        <f t="shared" si="242"/>
        <v>0</v>
      </c>
      <c r="P1641" s="38" t="str">
        <f t="shared" si="248"/>
        <v>Аннотация</v>
      </c>
      <c r="Q1641" s="39" t="e">
        <v>#N/A</v>
      </c>
    </row>
    <row r="1642" spans="1:17" ht="45" x14ac:dyDescent="0.25">
      <c r="A1642" s="50" t="s">
        <v>1219</v>
      </c>
      <c r="B1642" s="28" t="s">
        <v>1158</v>
      </c>
      <c r="C1642" s="46"/>
      <c r="D1642" s="64">
        <v>101120314</v>
      </c>
      <c r="E1642" s="64" t="s">
        <v>2803</v>
      </c>
      <c r="F1642" s="31" t="s">
        <v>2122</v>
      </c>
      <c r="G1642" s="31" t="s">
        <v>2144</v>
      </c>
      <c r="H1642" s="31" t="str">
        <f t="shared" si="245"/>
        <v>Теоретические основы организации обучения в начальных классах / Воробьева Н.А.</v>
      </c>
      <c r="I1642" s="69">
        <v>2023</v>
      </c>
      <c r="J1642" s="40" t="s">
        <v>23</v>
      </c>
      <c r="K1642" s="33"/>
      <c r="L1642" s="41">
        <v>350.4</v>
      </c>
      <c r="M1642" s="33"/>
      <c r="N1642" s="41">
        <f t="shared" si="247"/>
        <v>17520</v>
      </c>
      <c r="O1642" s="37">
        <f t="shared" si="242"/>
        <v>0</v>
      </c>
      <c r="P1642" s="38" t="str">
        <f t="shared" si="248"/>
        <v>Аннотация</v>
      </c>
      <c r="Q1642" s="39" t="s">
        <v>2135</v>
      </c>
    </row>
    <row r="1643" spans="1:17" ht="45" x14ac:dyDescent="0.25">
      <c r="A1643" s="50" t="s">
        <v>1219</v>
      </c>
      <c r="B1643" s="28" t="s">
        <v>1167</v>
      </c>
      <c r="C1643" s="46"/>
      <c r="D1643" s="64">
        <v>109114631</v>
      </c>
      <c r="E1643" s="64" t="s">
        <v>2358</v>
      </c>
      <c r="F1643" s="31" t="s">
        <v>2146</v>
      </c>
      <c r="G1643" s="31" t="s">
        <v>2147</v>
      </c>
      <c r="H1643" s="31" t="str">
        <f t="shared" si="245"/>
        <v>Методика преподавания русского языка (начальные классы) / Антонова Е.С.</v>
      </c>
      <c r="I1643" s="69">
        <v>2024</v>
      </c>
      <c r="J1643" s="40" t="s">
        <v>64</v>
      </c>
      <c r="K1643" s="33"/>
      <c r="L1643" s="41">
        <v>577.19999999999993</v>
      </c>
      <c r="M1643" s="33"/>
      <c r="N1643" s="41">
        <f t="shared" si="247"/>
        <v>28859.999999999996</v>
      </c>
      <c r="O1643" s="37">
        <f t="shared" si="242"/>
        <v>0</v>
      </c>
      <c r="P1643" s="38" t="str">
        <f t="shared" si="248"/>
        <v>Аннотация</v>
      </c>
      <c r="Q1643" s="39" t="s">
        <v>2138</v>
      </c>
    </row>
    <row r="1644" spans="1:17" ht="45" x14ac:dyDescent="0.25">
      <c r="A1644" s="50" t="s">
        <v>1219</v>
      </c>
      <c r="B1644" s="28" t="s">
        <v>1167</v>
      </c>
      <c r="C1644" s="46"/>
      <c r="D1644" s="64">
        <v>101120395</v>
      </c>
      <c r="E1644" s="64" t="s">
        <v>2824</v>
      </c>
      <c r="F1644" s="31" t="s">
        <v>2124</v>
      </c>
      <c r="G1644" s="31" t="s">
        <v>2149</v>
      </c>
      <c r="H1644" s="31" t="str">
        <f t="shared" ref="H1644:H1661" si="249">G1644 &amp; " / " &amp; F1644</f>
        <v>Методическое обеспечение образовательного процесса в начальной школе / Шашенкова Е. А.</v>
      </c>
      <c r="I1644" s="69">
        <v>2023</v>
      </c>
      <c r="J1644" s="40" t="s">
        <v>286</v>
      </c>
      <c r="K1644" s="33"/>
      <c r="L1644" s="41">
        <v>366</v>
      </c>
      <c r="M1644" s="33"/>
      <c r="N1644" s="41">
        <f>L1644*50</f>
        <v>18300</v>
      </c>
      <c r="O1644" s="37">
        <f t="shared" si="242"/>
        <v>0</v>
      </c>
      <c r="P1644" s="38" t="str">
        <f t="shared" si="248"/>
        <v>Аннотация</v>
      </c>
      <c r="Q1644" s="39" t="s">
        <v>2140</v>
      </c>
    </row>
    <row r="1645" spans="1:17" ht="60" x14ac:dyDescent="0.25">
      <c r="A1645" s="50" t="s">
        <v>1219</v>
      </c>
      <c r="B1645" s="28" t="s">
        <v>1168</v>
      </c>
      <c r="C1645" s="46"/>
      <c r="D1645" s="64">
        <v>104117103</v>
      </c>
      <c r="E1645" s="64" t="s">
        <v>2422</v>
      </c>
      <c r="F1645" s="31" t="s">
        <v>2088</v>
      </c>
      <c r="G1645" s="31" t="s">
        <v>2089</v>
      </c>
      <c r="H1645" s="31" t="str">
        <f t="shared" si="249"/>
        <v>Теория и методика математического развития детей дошкольного возраста / Белошистая А.В.</v>
      </c>
      <c r="I1645" s="69">
        <v>2023</v>
      </c>
      <c r="J1645" s="40" t="s">
        <v>23</v>
      </c>
      <c r="K1645" s="33"/>
      <c r="L1645" s="41">
        <v>480</v>
      </c>
      <c r="M1645" s="33"/>
      <c r="N1645" s="41">
        <f t="shared" ref="N1645:N1657" si="250">L1645*50</f>
        <v>24000</v>
      </c>
      <c r="O1645" s="37">
        <f t="shared" si="242"/>
        <v>0</v>
      </c>
      <c r="P1645" s="38" t="str">
        <f t="shared" si="248"/>
        <v>Аннотация</v>
      </c>
      <c r="Q1645" s="39" t="s">
        <v>2143</v>
      </c>
    </row>
    <row r="1646" spans="1:17" ht="75" x14ac:dyDescent="0.25">
      <c r="A1646" s="50" t="s">
        <v>1219</v>
      </c>
      <c r="B1646" s="28" t="s">
        <v>1168</v>
      </c>
      <c r="C1646" s="46"/>
      <c r="D1646" s="64">
        <v>102120525</v>
      </c>
      <c r="E1646" s="64" t="s">
        <v>2845</v>
      </c>
      <c r="F1646" s="31" t="s">
        <v>2091</v>
      </c>
      <c r="G1646" s="31" t="s">
        <v>2092</v>
      </c>
      <c r="H1646" s="31" t="str">
        <f t="shared" si="249"/>
        <v>Теоретические и методические основы организации игровой деятельности детей раннего и дошкольного возраста / Воробьева Н.А. и д.р.</v>
      </c>
      <c r="I1646" s="69">
        <v>2025</v>
      </c>
      <c r="J1646" s="40" t="s">
        <v>23</v>
      </c>
      <c r="K1646" s="33"/>
      <c r="L1646" s="41">
        <v>325.2</v>
      </c>
      <c r="M1646" s="33"/>
      <c r="N1646" s="41">
        <f t="shared" si="250"/>
        <v>16260</v>
      </c>
      <c r="O1646" s="37">
        <f t="shared" si="242"/>
        <v>0</v>
      </c>
      <c r="P1646" s="38" t="str">
        <f t="shared" si="248"/>
        <v>Аннотация</v>
      </c>
      <c r="Q1646" s="39" t="s">
        <v>2145</v>
      </c>
    </row>
    <row r="1647" spans="1:17" ht="45" x14ac:dyDescent="0.25">
      <c r="A1647" s="50" t="s">
        <v>1219</v>
      </c>
      <c r="B1647" s="28" t="s">
        <v>1168</v>
      </c>
      <c r="C1647" s="46"/>
      <c r="D1647" s="64">
        <v>102120293</v>
      </c>
      <c r="E1647" s="64" t="s">
        <v>2793</v>
      </c>
      <c r="F1647" s="31" t="s">
        <v>2151</v>
      </c>
      <c r="G1647" s="31" t="s">
        <v>2152</v>
      </c>
      <c r="H1647" s="31" t="str">
        <f t="shared" si="249"/>
        <v>Теоретические основы дошкольного образования / Воробьева Н.А., Обоева С.В.</v>
      </c>
      <c r="I1647" s="69">
        <v>2024</v>
      </c>
      <c r="J1647" s="40" t="s">
        <v>23</v>
      </c>
      <c r="K1647" s="33"/>
      <c r="L1647" s="41">
        <v>616.79999999999995</v>
      </c>
      <c r="M1647" s="33"/>
      <c r="N1647" s="41">
        <f t="shared" si="250"/>
        <v>30839.999999999996</v>
      </c>
      <c r="O1647" s="37">
        <f t="shared" si="242"/>
        <v>0</v>
      </c>
      <c r="P1647" s="38" t="str">
        <f t="shared" si="248"/>
        <v>Аннотация</v>
      </c>
      <c r="Q1647" s="39" t="s">
        <v>2148</v>
      </c>
    </row>
    <row r="1648" spans="1:17" ht="60" x14ac:dyDescent="0.25">
      <c r="A1648" s="50" t="s">
        <v>1219</v>
      </c>
      <c r="B1648" s="28" t="s">
        <v>1168</v>
      </c>
      <c r="C1648" s="46"/>
      <c r="D1648" s="64">
        <v>104117087</v>
      </c>
      <c r="E1648" s="64" t="s">
        <v>2419</v>
      </c>
      <c r="F1648" s="31" t="s">
        <v>2094</v>
      </c>
      <c r="G1648" s="31" t="s">
        <v>2095</v>
      </c>
      <c r="H1648" s="31" t="str">
        <f t="shared" si="249"/>
        <v>Медико-биологические и социальные основы здоровья детей дошкольного возраста / Голубев В.В., Макарова Л.В.</v>
      </c>
      <c r="I1648" s="69">
        <v>2024</v>
      </c>
      <c r="J1648" s="40" t="s">
        <v>23</v>
      </c>
      <c r="K1648" s="33"/>
      <c r="L1648" s="41">
        <v>822</v>
      </c>
      <c r="M1648" s="33"/>
      <c r="N1648" s="41">
        <f t="shared" si="250"/>
        <v>41100</v>
      </c>
      <c r="O1648" s="37">
        <f t="shared" si="242"/>
        <v>0</v>
      </c>
      <c r="P1648" s="38" t="str">
        <f t="shared" si="248"/>
        <v>Аннотация</v>
      </c>
      <c r="Q1648" s="39" t="s">
        <v>2150</v>
      </c>
    </row>
    <row r="1649" spans="1:17" ht="45" x14ac:dyDescent="0.25">
      <c r="A1649" s="50" t="s">
        <v>1219</v>
      </c>
      <c r="B1649" s="28" t="s">
        <v>1168</v>
      </c>
      <c r="C1649" s="46"/>
      <c r="D1649" s="64">
        <v>102120288</v>
      </c>
      <c r="E1649" s="64" t="s">
        <v>2790</v>
      </c>
      <c r="F1649" s="31" t="s">
        <v>2100</v>
      </c>
      <c r="G1649" s="31" t="s">
        <v>2101</v>
      </c>
      <c r="H1649" s="31" t="str">
        <f t="shared" si="249"/>
        <v>Теория и методика  развития речи у детей / Лочман Т.Б.</v>
      </c>
      <c r="I1649" s="69">
        <v>2024</v>
      </c>
      <c r="J1649" s="40" t="s">
        <v>23</v>
      </c>
      <c r="K1649" s="33"/>
      <c r="L1649" s="41">
        <v>754.8</v>
      </c>
      <c r="M1649" s="33"/>
      <c r="N1649" s="41">
        <f t="shared" si="250"/>
        <v>37740</v>
      </c>
      <c r="O1649" s="37">
        <f t="shared" si="242"/>
        <v>0</v>
      </c>
      <c r="P1649" s="38" t="str">
        <f t="shared" si="248"/>
        <v>Аннотация</v>
      </c>
      <c r="Q1649" s="39" t="s">
        <v>2090</v>
      </c>
    </row>
    <row r="1650" spans="1:17" ht="60" x14ac:dyDescent="0.25">
      <c r="A1650" s="50" t="s">
        <v>1219</v>
      </c>
      <c r="B1650" s="28" t="s">
        <v>1168</v>
      </c>
      <c r="C1650" s="46"/>
      <c r="D1650" s="64">
        <v>104117401</v>
      </c>
      <c r="E1650" s="64" t="s">
        <v>2447</v>
      </c>
      <c r="F1650" s="31" t="s">
        <v>2103</v>
      </c>
      <c r="G1650" s="31" t="s">
        <v>2104</v>
      </c>
      <c r="H1650" s="31" t="str">
        <f t="shared" si="249"/>
        <v>Психолого-педагогические основы организации общения детей дошкольного возраста / Мириманова М.С.</v>
      </c>
      <c r="I1650" s="69">
        <v>2023</v>
      </c>
      <c r="J1650" s="40" t="s">
        <v>23</v>
      </c>
      <c r="K1650" s="33"/>
      <c r="L1650" s="41">
        <v>492</v>
      </c>
      <c r="M1650" s="33"/>
      <c r="N1650" s="41">
        <f t="shared" si="250"/>
        <v>24600</v>
      </c>
      <c r="O1650" s="37">
        <f t="shared" si="242"/>
        <v>0</v>
      </c>
      <c r="P1650" s="38" t="str">
        <f t="shared" si="248"/>
        <v>Аннотация</v>
      </c>
      <c r="Q1650" s="39" t="s">
        <v>2093</v>
      </c>
    </row>
    <row r="1651" spans="1:17" ht="45" x14ac:dyDescent="0.25">
      <c r="A1651" s="50" t="s">
        <v>1219</v>
      </c>
      <c r="B1651" s="28" t="s">
        <v>1168</v>
      </c>
      <c r="C1651" s="46"/>
      <c r="D1651" s="64">
        <v>112100841</v>
      </c>
      <c r="E1651" s="64" t="s">
        <v>2275</v>
      </c>
      <c r="F1651" s="31" t="s">
        <v>2106</v>
      </c>
      <c r="G1651" s="31" t="s">
        <v>2107</v>
      </c>
      <c r="H1651" s="31" t="str">
        <f t="shared" si="249"/>
        <v>Теория и методика экологического образования дошкольников / Николаева С.Н.</v>
      </c>
      <c r="I1651" s="69">
        <v>2023</v>
      </c>
      <c r="J1651" s="40" t="s">
        <v>64</v>
      </c>
      <c r="K1651" s="33"/>
      <c r="L1651" s="41">
        <v>478.79999999999995</v>
      </c>
      <c r="M1651" s="33"/>
      <c r="N1651" s="41">
        <f t="shared" si="250"/>
        <v>23939.999999999996</v>
      </c>
      <c r="O1651" s="37">
        <f t="shared" si="242"/>
        <v>0</v>
      </c>
      <c r="P1651" s="38" t="str">
        <f t="shared" si="248"/>
        <v>Аннотация</v>
      </c>
      <c r="Q1651" s="39" t="s">
        <v>2153</v>
      </c>
    </row>
    <row r="1652" spans="1:17" ht="60" x14ac:dyDescent="0.25">
      <c r="A1652" s="50" t="s">
        <v>1219</v>
      </c>
      <c r="B1652" s="28" t="s">
        <v>1168</v>
      </c>
      <c r="C1652" s="46"/>
      <c r="D1652" s="64">
        <v>105116647</v>
      </c>
      <c r="E1652" s="64" t="s">
        <v>2390</v>
      </c>
      <c r="F1652" s="31" t="s">
        <v>2109</v>
      </c>
      <c r="G1652" s="31" t="s">
        <v>2110</v>
      </c>
      <c r="H1652" s="31" t="str">
        <f t="shared" si="249"/>
        <v>Практикум по художественной обработке материалов и изобразительному искусству  / Погодина С.В.</v>
      </c>
      <c r="I1652" s="69">
        <v>2024</v>
      </c>
      <c r="J1652" s="40" t="s">
        <v>64</v>
      </c>
      <c r="K1652" s="33"/>
      <c r="L1652" s="41">
        <v>380.4</v>
      </c>
      <c r="M1652" s="33"/>
      <c r="N1652" s="41">
        <f t="shared" si="250"/>
        <v>19020</v>
      </c>
      <c r="O1652" s="37">
        <f t="shared" si="242"/>
        <v>0</v>
      </c>
      <c r="P1652" s="38" t="str">
        <f t="shared" si="248"/>
        <v>Аннотация</v>
      </c>
      <c r="Q1652" s="39" t="s">
        <v>2096</v>
      </c>
    </row>
    <row r="1653" spans="1:17" ht="60" x14ac:dyDescent="0.25">
      <c r="A1653" s="50" t="s">
        <v>1219</v>
      </c>
      <c r="B1653" s="28" t="s">
        <v>1168</v>
      </c>
      <c r="C1653" s="46"/>
      <c r="D1653" s="64">
        <v>105116647</v>
      </c>
      <c r="E1653" s="64" t="s">
        <v>2390</v>
      </c>
      <c r="F1653" s="31" t="s">
        <v>2109</v>
      </c>
      <c r="G1653" s="31" t="s">
        <v>2110</v>
      </c>
      <c r="H1653" s="31" t="str">
        <f t="shared" si="249"/>
        <v>Практикум по художественной обработке материалов и изобразительному искусству  / Погодина С.В.</v>
      </c>
      <c r="I1653" s="69">
        <v>2024</v>
      </c>
      <c r="J1653" s="40" t="s">
        <v>64</v>
      </c>
      <c r="K1653" s="33"/>
      <c r="L1653" s="41">
        <v>380.4</v>
      </c>
      <c r="M1653" s="33"/>
      <c r="N1653" s="41">
        <f t="shared" si="250"/>
        <v>19020</v>
      </c>
      <c r="O1653" s="37">
        <f t="shared" si="242"/>
        <v>0</v>
      </c>
      <c r="P1653" s="38" t="str">
        <f t="shared" si="248"/>
        <v>Аннотация</v>
      </c>
      <c r="Q1653" s="39" t="s">
        <v>2102</v>
      </c>
    </row>
    <row r="1654" spans="1:17" ht="75" x14ac:dyDescent="0.25">
      <c r="A1654" s="50" t="s">
        <v>1219</v>
      </c>
      <c r="B1654" s="53" t="s">
        <v>1168</v>
      </c>
      <c r="C1654" s="46"/>
      <c r="D1654" s="68">
        <v>107116649</v>
      </c>
      <c r="E1654" s="64" t="s">
        <v>2391</v>
      </c>
      <c r="F1654" s="54" t="s">
        <v>2109</v>
      </c>
      <c r="G1654" s="54" t="s">
        <v>2112</v>
      </c>
      <c r="H1654" s="31" t="str">
        <f t="shared" si="249"/>
        <v>Теоретические и методические основы организации продуктивных видов деятельности детей дошкольного возраста / Погодина С.В.</v>
      </c>
      <c r="I1654" s="69">
        <v>2024</v>
      </c>
      <c r="J1654" s="55" t="s">
        <v>23</v>
      </c>
      <c r="K1654" s="33"/>
      <c r="L1654" s="41">
        <v>547.19999999999993</v>
      </c>
      <c r="M1654" s="33"/>
      <c r="N1654" s="41">
        <f t="shared" si="250"/>
        <v>27359.999999999996</v>
      </c>
      <c r="O1654" s="37">
        <f t="shared" si="242"/>
        <v>0</v>
      </c>
      <c r="P1654" s="38" t="str">
        <f t="shared" si="248"/>
        <v>Аннотация</v>
      </c>
      <c r="Q1654" s="39" t="s">
        <v>2105</v>
      </c>
    </row>
    <row r="1655" spans="1:17" ht="75" x14ac:dyDescent="0.25">
      <c r="A1655" s="50" t="s">
        <v>1219</v>
      </c>
      <c r="B1655" s="53" t="s">
        <v>1168</v>
      </c>
      <c r="C1655" s="46"/>
      <c r="D1655" s="68">
        <v>110108332</v>
      </c>
      <c r="E1655" s="64" t="s">
        <v>2315</v>
      </c>
      <c r="F1655" s="54" t="s">
        <v>2114</v>
      </c>
      <c r="G1655" s="54" t="s">
        <v>2115</v>
      </c>
      <c r="H1655" s="31" t="str">
        <f t="shared" si="249"/>
        <v xml:space="preserve">Теоретические и методические основы физического воспитания и развития детей раннего и дошкольного возраста  / Филиппова С.О. (под ред.) </v>
      </c>
      <c r="I1655" s="69">
        <v>2023</v>
      </c>
      <c r="J1655" s="55" t="s">
        <v>64</v>
      </c>
      <c r="K1655" s="33"/>
      <c r="L1655" s="41">
        <v>483.59999999999997</v>
      </c>
      <c r="M1655" s="33"/>
      <c r="N1655" s="41">
        <f t="shared" si="250"/>
        <v>24180</v>
      </c>
      <c r="O1655" s="37">
        <f t="shared" si="242"/>
        <v>0</v>
      </c>
      <c r="P1655" s="38" t="str">
        <f t="shared" si="248"/>
        <v>Аннотация</v>
      </c>
      <c r="Q1655" s="39" t="s">
        <v>2108</v>
      </c>
    </row>
    <row r="1656" spans="1:17" ht="90" x14ac:dyDescent="0.25">
      <c r="A1656" s="50" t="s">
        <v>1219</v>
      </c>
      <c r="B1656" s="53" t="s">
        <v>1168</v>
      </c>
      <c r="C1656" s="46"/>
      <c r="D1656" s="68">
        <v>107110466</v>
      </c>
      <c r="E1656" s="64" t="s">
        <v>2327</v>
      </c>
      <c r="F1656" s="54" t="s">
        <v>2114</v>
      </c>
      <c r="G1656" s="54" t="s">
        <v>2117</v>
      </c>
      <c r="H1656" s="31" t="str">
        <f t="shared" si="249"/>
        <v xml:space="preserve">Теоретические и методические основы физического воспитания и развития детей раннего и дошкольного возраста. Практикум / Филиппова С.О. (под ред.) </v>
      </c>
      <c r="I1656" s="69">
        <v>2024</v>
      </c>
      <c r="J1656" s="55" t="s">
        <v>64</v>
      </c>
      <c r="K1656" s="33"/>
      <c r="L1656" s="41">
        <v>568.79999999999995</v>
      </c>
      <c r="M1656" s="33"/>
      <c r="N1656" s="41">
        <f t="shared" si="250"/>
        <v>28439.999999999996</v>
      </c>
      <c r="O1656" s="37">
        <f t="shared" si="242"/>
        <v>0</v>
      </c>
      <c r="P1656" s="38" t="str">
        <f t="shared" si="248"/>
        <v>Аннотация</v>
      </c>
      <c r="Q1656" s="39" t="s">
        <v>2111</v>
      </c>
    </row>
    <row r="1657" spans="1:17" ht="90" x14ac:dyDescent="0.25">
      <c r="A1657" s="50" t="s">
        <v>1219</v>
      </c>
      <c r="B1657" s="53" t="s">
        <v>1168</v>
      </c>
      <c r="C1657" s="46"/>
      <c r="D1657" s="68">
        <v>102120132</v>
      </c>
      <c r="E1657" s="64" t="s">
        <v>2761</v>
      </c>
      <c r="F1657" s="54" t="s">
        <v>2119</v>
      </c>
      <c r="G1657" s="54" t="s">
        <v>2120</v>
      </c>
      <c r="H1657" s="31" t="str">
        <f t="shared" si="249"/>
        <v>Взаимодействие с родителями (лицами, их заменяющими) и сотрудниками образовательной организации  / Шашенкова Е.А.</v>
      </c>
      <c r="I1657" s="69">
        <v>2023</v>
      </c>
      <c r="J1657" s="55" t="s">
        <v>23</v>
      </c>
      <c r="K1657" s="33"/>
      <c r="L1657" s="41">
        <v>426</v>
      </c>
      <c r="M1657" s="33"/>
      <c r="N1657" s="41">
        <f t="shared" si="250"/>
        <v>21300</v>
      </c>
      <c r="O1657" s="37">
        <f t="shared" si="242"/>
        <v>0</v>
      </c>
      <c r="P1657" s="38" t="str">
        <f t="shared" si="248"/>
        <v>Аннотация</v>
      </c>
      <c r="Q1657" s="39" t="s">
        <v>2111</v>
      </c>
    </row>
    <row r="1658" spans="1:17" ht="45" x14ac:dyDescent="0.25">
      <c r="A1658" s="50" t="s">
        <v>1219</v>
      </c>
      <c r="B1658" s="28" t="s">
        <v>1177</v>
      </c>
      <c r="C1658" s="46"/>
      <c r="D1658" s="64">
        <v>101120329</v>
      </c>
      <c r="E1658" s="64" t="s">
        <v>2806</v>
      </c>
      <c r="F1658" s="31" t="s">
        <v>154</v>
      </c>
      <c r="G1658" s="31" t="s">
        <v>2154</v>
      </c>
      <c r="H1658" s="31" t="str">
        <f t="shared" si="249"/>
        <v>Организация физкультурно-спортивной работы / Борисова М.М.</v>
      </c>
      <c r="I1658" s="69">
        <v>2023</v>
      </c>
      <c r="J1658" s="40" t="s">
        <v>23</v>
      </c>
      <c r="K1658" s="33"/>
      <c r="L1658" s="41">
        <v>357.59999999999997</v>
      </c>
      <c r="M1658" s="33"/>
      <c r="N1658" s="41">
        <f t="shared" ref="N1658:N1666" si="251">L1658*50</f>
        <v>17880</v>
      </c>
      <c r="O1658" s="37">
        <f t="shared" si="242"/>
        <v>0</v>
      </c>
      <c r="P1658" s="38" t="str">
        <f t="shared" si="248"/>
        <v>Аннотация</v>
      </c>
      <c r="Q1658" s="39" t="s">
        <v>2113</v>
      </c>
    </row>
    <row r="1659" spans="1:17" ht="33.75" x14ac:dyDescent="0.25">
      <c r="A1659" s="50" t="s">
        <v>1219</v>
      </c>
      <c r="B1659" s="28" t="s">
        <v>1206</v>
      </c>
      <c r="C1659" s="46"/>
      <c r="D1659" s="64">
        <v>102119633</v>
      </c>
      <c r="E1659" s="64" t="s">
        <v>2692</v>
      </c>
      <c r="F1659" s="31" t="s">
        <v>2156</v>
      </c>
      <c r="G1659" s="31" t="s">
        <v>2157</v>
      </c>
      <c r="H1659" s="31" t="str">
        <f t="shared" si="249"/>
        <v>Подготовка дизайн-макета к печати (публикации) / Дерябина Л. В.</v>
      </c>
      <c r="I1659" s="69">
        <v>2024</v>
      </c>
      <c r="J1659" s="40" t="s">
        <v>286</v>
      </c>
      <c r="K1659" s="33"/>
      <c r="L1659" s="41">
        <v>892.8</v>
      </c>
      <c r="M1659" s="33"/>
      <c r="N1659" s="41">
        <f t="shared" si="251"/>
        <v>44640</v>
      </c>
      <c r="O1659" s="37">
        <f t="shared" si="242"/>
        <v>0</v>
      </c>
      <c r="P1659" s="38" t="str">
        <f t="shared" ref="P1659:P1666" si="252">HYPERLINK(Q1663,"Аннотация")</f>
        <v>Аннотация</v>
      </c>
      <c r="Q1659" s="39" t="s">
        <v>2116</v>
      </c>
    </row>
    <row r="1660" spans="1:17" ht="33.75" x14ac:dyDescent="0.25">
      <c r="A1660" s="50" t="s">
        <v>1219</v>
      </c>
      <c r="B1660" s="28" t="s">
        <v>1206</v>
      </c>
      <c r="C1660" s="46"/>
      <c r="D1660" s="64">
        <v>101119640</v>
      </c>
      <c r="E1660" s="64" t="s">
        <v>2697</v>
      </c>
      <c r="F1660" s="31" t="s">
        <v>2156</v>
      </c>
      <c r="G1660" s="31" t="s">
        <v>2159</v>
      </c>
      <c r="H1660" s="31" t="str">
        <f t="shared" si="249"/>
        <v>Фирменный стиль и корпоративный дизайн / Дерябина Л. В.</v>
      </c>
      <c r="I1660" s="69">
        <v>2024</v>
      </c>
      <c r="J1660" s="40" t="s">
        <v>23</v>
      </c>
      <c r="K1660" s="33"/>
      <c r="L1660" s="41">
        <v>637.19999999999993</v>
      </c>
      <c r="M1660" s="33"/>
      <c r="N1660" s="41">
        <f t="shared" si="251"/>
        <v>31859.999999999996</v>
      </c>
      <c r="O1660" s="37">
        <f t="shared" si="242"/>
        <v>0</v>
      </c>
      <c r="P1660" s="38" t="str">
        <f t="shared" si="252"/>
        <v>Аннотация</v>
      </c>
      <c r="Q1660" s="39" t="s">
        <v>2118</v>
      </c>
    </row>
    <row r="1661" spans="1:17" ht="33.75" x14ac:dyDescent="0.25">
      <c r="A1661" s="50" t="s">
        <v>1219</v>
      </c>
      <c r="B1661" s="28" t="s">
        <v>1206</v>
      </c>
      <c r="C1661" s="46"/>
      <c r="D1661" s="64">
        <v>102119635</v>
      </c>
      <c r="E1661" s="64" t="s">
        <v>2694</v>
      </c>
      <c r="F1661" s="31" t="s">
        <v>2161</v>
      </c>
      <c r="G1661" s="31" t="s">
        <v>2162</v>
      </c>
      <c r="H1661" s="31" t="str">
        <f t="shared" si="249"/>
        <v>Информационный дизайн и медиа / Рассадина С. П.</v>
      </c>
      <c r="I1661" s="69">
        <v>2024</v>
      </c>
      <c r="J1661" s="40" t="s">
        <v>286</v>
      </c>
      <c r="K1661" s="33"/>
      <c r="L1661" s="41">
        <v>506.4</v>
      </c>
      <c r="M1661" s="33"/>
      <c r="N1661" s="41">
        <f t="shared" si="251"/>
        <v>25320</v>
      </c>
      <c r="O1661" s="37">
        <f t="shared" si="242"/>
        <v>0</v>
      </c>
      <c r="P1661" s="38" t="str">
        <f t="shared" si="252"/>
        <v>Аннотация</v>
      </c>
      <c r="Q1661" s="39" t="s">
        <v>2121</v>
      </c>
    </row>
    <row r="1662" spans="1:17" ht="33.75" x14ac:dyDescent="0.25">
      <c r="A1662" s="50" t="s">
        <v>1219</v>
      </c>
      <c r="B1662" s="28" t="s">
        <v>1206</v>
      </c>
      <c r="C1662" s="46"/>
      <c r="D1662" s="64">
        <v>102119707</v>
      </c>
      <c r="E1662" s="64" t="s">
        <v>2703</v>
      </c>
      <c r="F1662" s="31" t="s">
        <v>2164</v>
      </c>
      <c r="G1662" s="31" t="s">
        <v>2165</v>
      </c>
      <c r="H1662" s="31" t="str">
        <f t="shared" ref="H1662:H1666" si="253">G1662 &amp; " / " &amp; F1662</f>
        <v>Многостраничный дизайн / Струмпэ А. Ю.</v>
      </c>
      <c r="I1662" s="69">
        <v>2024</v>
      </c>
      <c r="J1662" s="40" t="s">
        <v>286</v>
      </c>
      <c r="K1662" s="33"/>
      <c r="L1662" s="41">
        <v>889.19999999999993</v>
      </c>
      <c r="M1662" s="33"/>
      <c r="N1662" s="41">
        <f t="shared" si="251"/>
        <v>44460</v>
      </c>
      <c r="O1662" s="37">
        <f t="shared" si="242"/>
        <v>0</v>
      </c>
      <c r="P1662" s="38" t="str">
        <f t="shared" si="252"/>
        <v>Аннотация</v>
      </c>
      <c r="Q1662" s="39" t="s">
        <v>2155</v>
      </c>
    </row>
    <row r="1663" spans="1:17" ht="33.75" x14ac:dyDescent="0.25">
      <c r="A1663" s="50" t="s">
        <v>1219</v>
      </c>
      <c r="B1663" s="28" t="s">
        <v>1206</v>
      </c>
      <c r="C1663" s="46"/>
      <c r="D1663" s="64">
        <v>102119641</v>
      </c>
      <c r="E1663" s="64" t="s">
        <v>2698</v>
      </c>
      <c r="F1663" s="31" t="s">
        <v>2167</v>
      </c>
      <c r="G1663" s="31" t="s">
        <v>2168</v>
      </c>
      <c r="H1663" s="31" t="str">
        <f t="shared" si="253"/>
        <v>Дизайн упаковки / Усатая Т. В.</v>
      </c>
      <c r="I1663" s="69">
        <v>2024</v>
      </c>
      <c r="J1663" s="40" t="s">
        <v>286</v>
      </c>
      <c r="K1663" s="33"/>
      <c r="L1663" s="41">
        <v>901.19999999999993</v>
      </c>
      <c r="M1663" s="33"/>
      <c r="N1663" s="41">
        <f t="shared" si="251"/>
        <v>45060</v>
      </c>
      <c r="O1663" s="37">
        <f t="shared" si="242"/>
        <v>0</v>
      </c>
      <c r="P1663" s="38" t="str">
        <f t="shared" si="252"/>
        <v>Аннотация</v>
      </c>
      <c r="Q1663" s="39" t="s">
        <v>2158</v>
      </c>
    </row>
    <row r="1664" spans="1:17" ht="33.75" x14ac:dyDescent="0.25">
      <c r="A1664" s="50" t="s">
        <v>1219</v>
      </c>
      <c r="B1664" s="28" t="s">
        <v>1206</v>
      </c>
      <c r="C1664" s="46"/>
      <c r="D1664" s="64">
        <v>102119642</v>
      </c>
      <c r="E1664" s="64" t="s">
        <v>2699</v>
      </c>
      <c r="F1664" s="31" t="s">
        <v>2167</v>
      </c>
      <c r="G1664" s="31" t="s">
        <v>2170</v>
      </c>
      <c r="H1664" s="31" t="str">
        <f t="shared" si="253"/>
        <v>Дизайн-проектирование / Усатая Т. В.</v>
      </c>
      <c r="I1664" s="69">
        <v>2023</v>
      </c>
      <c r="J1664" s="40" t="s">
        <v>286</v>
      </c>
      <c r="K1664" s="33"/>
      <c r="L1664" s="41">
        <v>506.4</v>
      </c>
      <c r="M1664" s="33"/>
      <c r="N1664" s="41">
        <f t="shared" si="251"/>
        <v>25320</v>
      </c>
      <c r="O1664" s="37">
        <f t="shared" si="242"/>
        <v>0</v>
      </c>
      <c r="P1664" s="38" t="str">
        <f t="shared" si="252"/>
        <v>Аннотация</v>
      </c>
      <c r="Q1664" s="39" t="s">
        <v>2160</v>
      </c>
    </row>
    <row r="1665" spans="1:17" ht="60" x14ac:dyDescent="0.25">
      <c r="A1665" s="50" t="s">
        <v>1219</v>
      </c>
      <c r="B1665" s="28" t="s">
        <v>1207</v>
      </c>
      <c r="C1665" s="46"/>
      <c r="D1665" s="64">
        <v>104117204</v>
      </c>
      <c r="E1665" s="64" t="s">
        <v>2431</v>
      </c>
      <c r="F1665" s="31" t="s">
        <v>2172</v>
      </c>
      <c r="G1665" s="31" t="s">
        <v>2173</v>
      </c>
      <c r="H1665" s="31" t="str">
        <f t="shared" si="253"/>
        <v>Дизайн-проектирование. Композиция, макетирование, современные концепции в искусстве / Ёлочкин М.Е.</v>
      </c>
      <c r="I1665" s="69">
        <v>2024</v>
      </c>
      <c r="J1665" s="40" t="s">
        <v>23</v>
      </c>
      <c r="K1665" s="33"/>
      <c r="L1665" s="41">
        <v>422.4</v>
      </c>
      <c r="M1665" s="33"/>
      <c r="N1665" s="41">
        <f t="shared" si="251"/>
        <v>21120</v>
      </c>
      <c r="O1665" s="37">
        <f t="shared" si="242"/>
        <v>0</v>
      </c>
      <c r="P1665" s="38" t="str">
        <f t="shared" si="252"/>
        <v>Аннотация</v>
      </c>
      <c r="Q1665" s="39" t="s">
        <v>2163</v>
      </c>
    </row>
    <row r="1666" spans="1:17" ht="33.75" x14ac:dyDescent="0.25">
      <c r="A1666" s="50" t="s">
        <v>1219</v>
      </c>
      <c r="B1666" s="28" t="s">
        <v>1207</v>
      </c>
      <c r="C1666" s="46"/>
      <c r="D1666" s="64">
        <v>103116730</v>
      </c>
      <c r="E1666" s="64" t="s">
        <v>2398</v>
      </c>
      <c r="F1666" s="31" t="s">
        <v>2172</v>
      </c>
      <c r="G1666" s="31" t="s">
        <v>2175</v>
      </c>
      <c r="H1666" s="31" t="str">
        <f t="shared" si="253"/>
        <v>Основы проектной и компьютерной графики / Ёлочкин М.Е.</v>
      </c>
      <c r="I1666" s="69">
        <v>2023</v>
      </c>
      <c r="J1666" s="40" t="s">
        <v>23</v>
      </c>
      <c r="K1666" s="33"/>
      <c r="L1666" s="41">
        <v>344.4</v>
      </c>
      <c r="M1666" s="33"/>
      <c r="N1666" s="41">
        <f t="shared" si="251"/>
        <v>17220</v>
      </c>
      <c r="O1666" s="37">
        <f t="shared" si="242"/>
        <v>0</v>
      </c>
      <c r="P1666" s="38" t="str">
        <f t="shared" si="252"/>
        <v>Аннотация</v>
      </c>
      <c r="Q1666" s="39" t="s">
        <v>2166</v>
      </c>
    </row>
    <row r="1667" spans="1:17" x14ac:dyDescent="0.25">
      <c r="Q1667" s="39" t="s">
        <v>2169</v>
      </c>
    </row>
    <row r="1668" spans="1:17" x14ac:dyDescent="0.25">
      <c r="D1668" s="83"/>
      <c r="E1668" s="83"/>
      <c r="Q1668" s="39" t="s">
        <v>2171</v>
      </c>
    </row>
    <row r="1669" spans="1:17" x14ac:dyDescent="0.25">
      <c r="Q1669" s="39" t="s">
        <v>2174</v>
      </c>
    </row>
    <row r="1670" spans="1:17" x14ac:dyDescent="0.25">
      <c r="Q1670" s="39" t="s">
        <v>2176</v>
      </c>
    </row>
  </sheetData>
  <autoFilter ref="A7:Q1670"/>
  <mergeCells count="1">
    <mergeCell ref="K5:N5"/>
  </mergeCells>
  <conditionalFormatting sqref="G1091 I1091:L1091">
    <cfRule type="duplicateValues" dxfId="21" priority="16"/>
  </conditionalFormatting>
  <conditionalFormatting sqref="H131">
    <cfRule type="duplicateValues" dxfId="20" priority="17"/>
  </conditionalFormatting>
  <conditionalFormatting sqref="H1091">
    <cfRule type="duplicateValues" dxfId="19" priority="14"/>
  </conditionalFormatting>
  <conditionalFormatting sqref="J8:J9">
    <cfRule type="duplicateValues" dxfId="18" priority="33"/>
  </conditionalFormatting>
  <conditionalFormatting sqref="M131 P131">
    <cfRule type="duplicateValues" dxfId="17" priority="18"/>
  </conditionalFormatting>
  <conditionalFormatting sqref="M1091 P1091">
    <cfRule type="duplicateValues" dxfId="16" priority="15"/>
  </conditionalFormatting>
  <conditionalFormatting sqref="J84">
    <cfRule type="duplicateValues" dxfId="15" priority="11"/>
  </conditionalFormatting>
  <conditionalFormatting sqref="G131 I131:L131">
    <cfRule type="duplicateValues" dxfId="14" priority="34"/>
  </conditionalFormatting>
  <conditionalFormatting sqref="J11">
    <cfRule type="duplicateValues" dxfId="13" priority="39"/>
  </conditionalFormatting>
  <conditionalFormatting sqref="J18">
    <cfRule type="duplicateValues" dxfId="12" priority="40"/>
  </conditionalFormatting>
  <conditionalFormatting sqref="J25">
    <cfRule type="duplicateValues" dxfId="11" priority="41"/>
  </conditionalFormatting>
  <conditionalFormatting sqref="J30">
    <cfRule type="duplicateValues" dxfId="10" priority="42"/>
  </conditionalFormatting>
  <conditionalFormatting sqref="J37">
    <cfRule type="duplicateValues" dxfId="9" priority="43"/>
  </conditionalFormatting>
  <conditionalFormatting sqref="J45">
    <cfRule type="duplicateValues" dxfId="8" priority="44"/>
  </conditionalFormatting>
  <conditionalFormatting sqref="J61">
    <cfRule type="duplicateValues" dxfId="7" priority="45"/>
  </conditionalFormatting>
  <conditionalFormatting sqref="J64">
    <cfRule type="duplicateValues" dxfId="6" priority="46"/>
  </conditionalFormatting>
  <conditionalFormatting sqref="J79">
    <cfRule type="duplicateValues" dxfId="5" priority="47"/>
  </conditionalFormatting>
  <conditionalFormatting sqref="J54">
    <cfRule type="duplicateValues" dxfId="4" priority="50"/>
  </conditionalFormatting>
  <conditionalFormatting sqref="J40">
    <cfRule type="duplicateValues" dxfId="3" priority="51"/>
  </conditionalFormatting>
  <conditionalFormatting sqref="J49">
    <cfRule type="duplicateValues" dxfId="2" priority="52"/>
  </conditionalFormatting>
  <conditionalFormatting sqref="J58">
    <cfRule type="duplicateValues" dxfId="1" priority="53"/>
  </conditionalFormatting>
  <conditionalFormatting sqref="J82">
    <cfRule type="duplicateValues" dxfId="0" priority="54"/>
  </conditionalFormatting>
  <dataValidations xWindow="1435" yWindow="1015" count="3">
    <dataValidation type="whole" operator="equal" allowBlank="1" showInputMessage="1" showErrorMessage="1" errorTitle="Внимание!" error="Количество лицензий - целое число равное 1" promptTitle="Заказ электронного издания" prompt="Укажите количество многопользовательских лицензий лицензий (максимум 1)" sqref="M10 M38:M39 M19:M24 M85:M91 M80:M81 M83 M41:M44 M62:M63 M65:M78 M26:M29 M31:M36 M46:M57 M12:M17 M59:M60 M93:M130 M1092:M1666 M132:M1090">
      <formula1>1</formula1>
    </dataValidation>
    <dataValidation type="whole" operator="equal" allowBlank="1" showInputMessage="1" showErrorMessage="1" errorTitle="Внимание!" error="Для данного издания заказ электронного формата не предусмотрен" promptTitle="Внимание!" prompt="Для данного издания заказ электронного формата не предусмотрен" sqref="K1604 K1471 K1057:K1058 K77 K1400 K57 K1402:K1403 K1447 K91 K22:K23 K1451 K1429 K36 K1476 K1524 K1393:K1394 K29 K15:K16 K1183 K1424 K63 K1121 K1133 K1137 K1140 K1144:K1145 K1151:K1152 K1162 K1462 K1265 K1274 K1280 K1292 K1305 K1310 K1326 K1334 K1346 K1362 K1383 K60">
      <formula1>0</formula1>
    </dataValidation>
    <dataValidation type="whole" operator="greaterThanOrEqual" allowBlank="1" showInputMessage="1" showErrorMessage="1" errorTitle="Внимание!" error="Количество лицензий - целое число от 15" promptTitle="Заказ электронного издания" prompt="Укажите количество лицензий (минимум 15)" sqref="K78 K1401 K10 K59 K83 K24 K80:K81 K12:K14 K1306:K1309 K41:K44 K85:K90 K46:K56 K62 K65:K76 K19:K21 K26:K28 K31:K35 K38:K39 K17 K93:K130 K1059:K1090 K1605:K1666 K1525:K1603 K1463:K1470 K1452:K1461 K1448:K1450 K1311:K1325 K1425:K1428 K1395:K1399 K1384:K1392 K1347:K1361 K1430:K1446 K1335:K1345 K1327:K1333 K1293:K1304 K1281:K1291 K1275:K1279 K1266:K1273 K1184:K1264 K1153:K1161 K1146:K1150 K1141:K1143 K1138:K1139 K1134:K1136 K1122:K1132 K1472:K1475 K1363:K1382 K1163:K1182 K1404:K1423 K1477:K1523 K1092:K1120 K132:K1056">
      <formula1>15</formula1>
    </dataValidation>
  </dataValidations>
  <hyperlinks>
    <hyperlink ref="B4" r:id="rId1"/>
    <hyperlink ref="Q92" r:id="rId2" display="https://academia-moscow.ru/catalogue/4986/898207/"/>
    <hyperlink ref="Q131" r:id="rId3" display="https://academia-moscow.ru/catalogue/4986/898207/"/>
    <hyperlink ref="Q1091" r:id="rId4" display="https://academia-moscow.ru/catalogue/4986/898207/"/>
    <hyperlink ref="Q10" r:id="rId5" display="https://academia-moscow.ru/catalogue/4986/898207/"/>
    <hyperlink ref="Q12:Q16" r:id="rId6" display="https://academia-moscow.ru/catalogue/4986/898207/"/>
    <hyperlink ref="Q19:Q24" r:id="rId7" display="https://academia-moscow.ru/catalogue/4986/898207/"/>
    <hyperlink ref="Q26:Q29" r:id="rId8" display="https://academia-moscow.ru/catalogue/4986/898207/"/>
    <hyperlink ref="Q38:Q39" r:id="rId9" display="https://academia-moscow.ru/catalogue/4986/898207/"/>
    <hyperlink ref="Q41:Q43" r:id="rId10" display="https://academia-moscow.ru/catalogue/4986/898207/"/>
    <hyperlink ref="Q46:Q57" r:id="rId11" display="https://academia-moscow.ru/catalogue/4986/898207/"/>
    <hyperlink ref="Q59:Q60" r:id="rId12" display="https://academia-moscow.ru/catalogue/4986/898207/"/>
    <hyperlink ref="Q62:Q63" r:id="rId13" display="https://academia-moscow.ru/catalogue/4986/898207/"/>
    <hyperlink ref="Q65:Q73" r:id="rId14" display="https://academia-moscow.ru/catalogue/4986/898207/"/>
    <hyperlink ref="Q80" r:id="rId15" display="https://academia-moscow.ru/catalogue/4986/898207/"/>
    <hyperlink ref="Q83" r:id="rId16" display="https://academia-moscow.ru/catalogue/4986/898207/"/>
    <hyperlink ref="Q85:Q90" r:id="rId17" display="https://academia-moscow.ru/catalogue/4986/898207/"/>
    <hyperlink ref="Q93:Q130" r:id="rId18" display="https://academia-moscow.ru/catalogue/4986/898207/"/>
    <hyperlink ref="Q132:Q1090" r:id="rId19" display="https://academia-moscow.ru/catalogue/4986/898207/"/>
    <hyperlink ref="Q1092:Q1670" r:id="rId20" display="https://academia-moscow.ru/catalogue/4986/898207/"/>
    <hyperlink ref="Q19" r:id="rId21" display="https://academia-moscow.ru/catalogue/4986/898207/"/>
    <hyperlink ref="P74" r:id="rId22"/>
    <hyperlink ref="P75" r:id="rId23"/>
    <hyperlink ref="P76" r:id="rId24"/>
    <hyperlink ref="P17" r:id="rId25"/>
    <hyperlink ref="P33" r:id="rId26"/>
    <hyperlink ref="P34" r:id="rId27"/>
    <hyperlink ref="P35" r:id="rId28"/>
    <hyperlink ref="P78" r:id="rId29"/>
    <hyperlink ref="P50" r:id="rId30"/>
    <hyperlink ref="P51" r:id="rId31"/>
    <hyperlink ref="P55" r:id="rId32"/>
    <hyperlink ref="P130" r:id="rId33"/>
    <hyperlink ref="P123" r:id="rId34"/>
    <hyperlink ref="Q73" r:id="rId35" display="https://academia-moscow.ru/catalogue/4986/898207/"/>
    <hyperlink ref="Q68" r:id="rId36" display="https://academia-moscow.ru/catalogue/4986/898207/"/>
    <hyperlink ref="Q77" r:id="rId37" display="https://academia-moscow.ru/catalogue/4986/898207/"/>
    <hyperlink ref="Q70" r:id="rId38" display="https://academia-moscow.ru/catalogue/4986/898207/"/>
    <hyperlink ref="P21" r:id="rId39"/>
    <hyperlink ref="P22" r:id="rId40"/>
    <hyperlink ref="P31" r:id="rId41"/>
    <hyperlink ref="P32" r:id="rId42"/>
    <hyperlink ref="Q36" r:id="rId43" display="https://academia-moscow.ru/catalogue/4986/898207/"/>
    <hyperlink ref="Q44" r:id="rId44" display="https://academia-moscow.ru/catalogue/4986/898207/"/>
    <hyperlink ref="Q91" r:id="rId45" display="https://academia-moscow.ru/catalogue/4986/898207/"/>
    <hyperlink ref="P276" r:id="rId46"/>
    <hyperlink ref="P1366" r:id="rId47"/>
    <hyperlink ref="P1327" r:id="rId48"/>
    <hyperlink ref="P534" r:id="rId49"/>
    <hyperlink ref="P1019" r:id="rId50"/>
    <hyperlink ref="P1242" r:id="rId51"/>
    <hyperlink ref="P1184" r:id="rId52"/>
    <hyperlink ref="P821" r:id="rId53"/>
    <hyperlink ref="P422" r:id="rId54"/>
    <hyperlink ref="P421" r:id="rId55"/>
    <hyperlink ref="P346" r:id="rId56"/>
    <hyperlink ref="P1033" r:id="rId57"/>
    <hyperlink ref="P1039" r:id="rId58"/>
    <hyperlink ref="P1042" r:id="rId59"/>
    <hyperlink ref="P1044" r:id="rId60"/>
    <hyperlink ref="P1045" r:id="rId61"/>
    <hyperlink ref="P1060" r:id="rId62"/>
    <hyperlink ref="P1068" r:id="rId63"/>
    <hyperlink ref="P1057" r:id="rId64"/>
    <hyperlink ref="P1058" r:id="rId65"/>
    <hyperlink ref="P1379" r:id="rId66"/>
    <hyperlink ref="P952" r:id="rId67"/>
    <hyperlink ref="P632" r:id="rId68"/>
    <hyperlink ref="P1216" r:id="rId69"/>
    <hyperlink ref="P1098" r:id="rId70"/>
    <hyperlink ref="P1103" r:id="rId71"/>
    <hyperlink ref="P1109" r:id="rId72"/>
    <hyperlink ref="P1112" r:id="rId73"/>
    <hyperlink ref="P1135" r:id="rId74"/>
    <hyperlink ref="P1182" r:id="rId75"/>
    <hyperlink ref="P1226" r:id="rId76"/>
    <hyperlink ref="P1230" r:id="rId77"/>
    <hyperlink ref="P1456" r:id="rId78"/>
    <hyperlink ref="P1538" r:id="rId79"/>
    <hyperlink ref="P1551" r:id="rId80"/>
    <hyperlink ref="P1560" r:id="rId81"/>
    <hyperlink ref="P1594" r:id="rId82"/>
    <hyperlink ref="P1540" r:id="rId83"/>
    <hyperlink ref="P1553" r:id="rId84"/>
    <hyperlink ref="P1562" r:id="rId85"/>
    <hyperlink ref="P1596" r:id="rId86"/>
    <hyperlink ref="P1575" r:id="rId87"/>
    <hyperlink ref="P1636" r:id="rId88"/>
    <hyperlink ref="P1637" r:id="rId89"/>
    <hyperlink ref="P666" r:id="rId90"/>
    <hyperlink ref="P453" r:id="rId91"/>
    <hyperlink ref="P245" r:id="rId92"/>
    <hyperlink ref="P262" r:id="rId93"/>
    <hyperlink ref="P283" r:id="rId94"/>
    <hyperlink ref="P289" r:id="rId95"/>
    <hyperlink ref="P290" r:id="rId96"/>
    <hyperlink ref="P291" r:id="rId97"/>
    <hyperlink ref="P292" r:id="rId98"/>
    <hyperlink ref="P296" r:id="rId99"/>
    <hyperlink ref="P308" r:id="rId100"/>
    <hyperlink ref="P229" r:id="rId101"/>
    <hyperlink ref="P1446" r:id="rId102"/>
    <hyperlink ref="P1345" r:id="rId103"/>
    <hyperlink ref="P1511" r:id="rId104"/>
    <hyperlink ref="P1324" r:id="rId105"/>
    <hyperlink ref="P1325" r:id="rId106"/>
    <hyperlink ref="P334" r:id="rId107"/>
    <hyperlink ref="P679" r:id="rId108"/>
    <hyperlink ref="P703" r:id="rId109"/>
    <hyperlink ref="P133" r:id="rId110"/>
    <hyperlink ref="P200" r:id="rId111"/>
    <hyperlink ref="P690" r:id="rId112"/>
    <hyperlink ref="P190" r:id="rId113"/>
    <hyperlink ref="P771" r:id="rId114"/>
    <hyperlink ref="P830" r:id="rId115"/>
    <hyperlink ref="P841" r:id="rId116"/>
    <hyperlink ref="P864" r:id="rId117"/>
    <hyperlink ref="P595" r:id="rId118"/>
    <hyperlink ref="P607" r:id="rId119"/>
    <hyperlink ref="P615" r:id="rId120"/>
    <hyperlink ref="P961" r:id="rId121"/>
    <hyperlink ref="P1507" r:id="rId122"/>
    <hyperlink ref="P1506" r:id="rId123"/>
    <hyperlink ref="P960" r:id="rId124"/>
  </hyperlinks>
  <pageMargins left="0.7" right="0.7" top="0.75" bottom="0.75" header="0.3" footer="0.3"/>
  <pageSetup paperSize="9" orientation="landscape" r:id="rId125"/>
  <drawing r:id="rId1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 циклы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 Андрей Александрович</dc:creator>
  <cp:lastModifiedBy>Ерофеева Светлана Юрьевна</cp:lastModifiedBy>
  <dcterms:created xsi:type="dcterms:W3CDTF">2025-01-13T10:25:47Z</dcterms:created>
  <dcterms:modified xsi:type="dcterms:W3CDTF">2025-04-04T12:59:10Z</dcterms:modified>
</cp:coreProperties>
</file>